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00" windowWidth="15180" windowHeight="8580" activeTab="1"/>
  </bookViews>
  <sheets>
    <sheet name="Beta" sheetId="1" r:id="rId1"/>
    <sheet name="5Y_Daily" sheetId="2" r:id="rId2"/>
    <sheet name="5Y_Weekly" sheetId="3" r:id="rId3"/>
    <sheet name="5Y_Monthly" sheetId="4" r:id="rId4"/>
  </sheets>
  <definedNames/>
  <calcPr calcMode="autoNoTable" fullCalcOnLoad="1"/>
</workbook>
</file>

<file path=xl/comments2.xml><?xml version="1.0" encoding="utf-8"?>
<comments xmlns="http://schemas.openxmlformats.org/spreadsheetml/2006/main">
  <authors>
    <author>B429712</author>
  </authors>
  <commentList>
    <comment ref="A1" authorId="0">
      <text>
        <r>
          <rPr>
            <b/>
            <sz val="8"/>
            <rFont val="Tahoma"/>
            <family val="2"/>
          </rPr>
          <t>Source: DATASTREAM
Time Series: F:GOB,FCAC40C;;-5Y;;D
Last Refreshed: 04/07/2005 11:10:28
3 Columns
1312 Rows</t>
        </r>
      </text>
    </comment>
  </commentList>
</comments>
</file>

<file path=xl/comments3.xml><?xml version="1.0" encoding="utf-8"?>
<comments xmlns="http://schemas.openxmlformats.org/spreadsheetml/2006/main">
  <authors>
    <author>B429712</author>
  </authors>
  <commentList>
    <comment ref="A1" authorId="0">
      <text>
        <r>
          <rPr>
            <b/>
            <sz val="8"/>
            <rFont val="Tahoma"/>
            <family val="2"/>
          </rPr>
          <t>Source: DATASTREAM
Time Series: F:GOB,FCAC40C;;-5Y;;W
Last Refreshed: 04/07/2005 10:23:01
3 Columns
268 Rows</t>
        </r>
      </text>
    </comment>
  </commentList>
</comments>
</file>

<file path=xl/comments4.xml><?xml version="1.0" encoding="utf-8"?>
<comments xmlns="http://schemas.openxmlformats.org/spreadsheetml/2006/main">
  <authors>
    <author>B429712</author>
  </authors>
  <commentList>
    <comment ref="A1" authorId="0">
      <text>
        <r>
          <rPr>
            <b/>
            <sz val="8"/>
            <rFont val="Tahoma"/>
            <family val="2"/>
          </rPr>
          <t>Source: DATASTREAM
Time Series: F:GOB,FCAC40C;;-5Y;;M
Last Refreshed: 04/07/2005 10:23:12
3 Columns
67 Rows</t>
        </r>
      </text>
    </comment>
  </commentList>
</comments>
</file>

<file path=xl/sharedStrings.xml><?xml version="1.0" encoding="utf-8"?>
<sst xmlns="http://schemas.openxmlformats.org/spreadsheetml/2006/main" count="162" uniqueCount="33">
  <si>
    <t>Start</t>
  </si>
  <si>
    <t>End</t>
  </si>
  <si>
    <t>Frequency</t>
  </si>
  <si>
    <t>Name</t>
  </si>
  <si>
    <t>Code</t>
  </si>
  <si>
    <t>CURRENCY</t>
  </si>
  <si>
    <t>SAINT GOBAIN</t>
  </si>
  <si>
    <t>F:GOB</t>
  </si>
  <si>
    <t>E</t>
  </si>
  <si>
    <t>FCAC40C</t>
  </si>
  <si>
    <t>W</t>
  </si>
  <si>
    <t>M</t>
  </si>
  <si>
    <t>Ri</t>
  </si>
  <si>
    <t>Rm</t>
  </si>
  <si>
    <t>1 an</t>
  </si>
  <si>
    <t>2 ans</t>
  </si>
  <si>
    <t>3 ans</t>
  </si>
  <si>
    <t>4 ans</t>
  </si>
  <si>
    <t>5 ans</t>
  </si>
  <si>
    <t>Période</t>
  </si>
  <si>
    <t>Bêta</t>
  </si>
  <si>
    <t>Données hebdomadaires</t>
  </si>
  <si>
    <t>Données mensuelles</t>
  </si>
  <si>
    <t>Fréquence des données</t>
  </si>
  <si>
    <t>hebdomadaire</t>
  </si>
  <si>
    <t>mensuelle</t>
  </si>
  <si>
    <t>Période de calcul</t>
  </si>
  <si>
    <t>CAC40 INSTANTANEOUS 'SUSP'  -  OPENING PRICE</t>
  </si>
  <si>
    <t>CAC40 INSTANTANEOUS 'SUSP'  -  OPENINGPRICE</t>
  </si>
  <si>
    <t>Bêta calculé</t>
  </si>
  <si>
    <t>D</t>
  </si>
  <si>
    <t>na</t>
  </si>
  <si>
    <t>journalière</t>
  </si>
</sst>
</file>

<file path=xl/styles.xml><?xml version="1.0" encoding="utf-8"?>
<styleSheet xmlns="http://schemas.openxmlformats.org/spreadsheetml/2006/main">
  <numFmts count="3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%"/>
  </numFmts>
  <fonts count="40">
    <font>
      <sz val="10"/>
      <name val="Arial"/>
      <family val="0"/>
    </font>
    <font>
      <b/>
      <sz val="8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192" fontId="0" fillId="33" borderId="0" xfId="0" applyNumberFormat="1" applyFont="1" applyFill="1" applyAlignment="1">
      <alignment horizontal="right"/>
    </xf>
    <xf numFmtId="2" fontId="0" fillId="33" borderId="0" xfId="0" applyNumberFormat="1" applyFill="1" applyAlignment="1">
      <alignment horizontal="right"/>
    </xf>
    <xf numFmtId="0" fontId="0" fillId="33" borderId="10" xfId="0" applyFill="1" applyBorder="1" applyAlignment="1">
      <alignment/>
    </xf>
    <xf numFmtId="192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2" fontId="2" fillId="33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/>
    </xf>
    <xf numFmtId="192" fontId="0" fillId="33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192" fontId="3" fillId="33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619125</xdr:colOff>
      <xdr:row>1</xdr:row>
      <xdr:rowOff>0</xdr:rowOff>
    </xdr:to>
    <xdr:pic>
      <xdr:nvPicPr>
        <xdr:cNvPr id="1" name="XLDataChann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619125</xdr:colOff>
      <xdr:row>1</xdr:row>
      <xdr:rowOff>0</xdr:rowOff>
    </xdr:to>
    <xdr:pic>
      <xdr:nvPicPr>
        <xdr:cNvPr id="1" name="XLDataChann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619125</xdr:colOff>
      <xdr:row>1</xdr:row>
      <xdr:rowOff>0</xdr:rowOff>
    </xdr:to>
    <xdr:pic>
      <xdr:nvPicPr>
        <xdr:cNvPr id="1" name="XLDataChann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3"/>
  <sheetViews>
    <sheetView showGridLines="0" zoomScalePageLayoutView="0" workbookViewId="0" topLeftCell="A1">
      <selection activeCell="D30" sqref="D30"/>
    </sheetView>
  </sheetViews>
  <sheetFormatPr defaultColWidth="11.421875" defaultRowHeight="12.75"/>
  <cols>
    <col min="2" max="2" width="20.421875" style="0" customWidth="1"/>
    <col min="3" max="5" width="13.7109375" style="0" customWidth="1"/>
  </cols>
  <sheetData>
    <row r="3" spans="2:5" ht="12.75">
      <c r="B3" s="9" t="s">
        <v>29</v>
      </c>
      <c r="C3" s="9"/>
      <c r="D3" s="9"/>
      <c r="E3" s="9"/>
    </row>
    <row r="5" spans="3:5" ht="12.75">
      <c r="C5" s="6" t="s">
        <v>23</v>
      </c>
      <c r="D5" s="39"/>
      <c r="E5" s="6"/>
    </row>
    <row r="6" spans="2:5" ht="12.75">
      <c r="B6" s="10" t="s">
        <v>26</v>
      </c>
      <c r="C6" s="11" t="s">
        <v>32</v>
      </c>
      <c r="D6" s="11" t="s">
        <v>24</v>
      </c>
      <c r="E6" s="11" t="s">
        <v>25</v>
      </c>
    </row>
    <row r="7" spans="4:5" ht="12.75">
      <c r="D7" s="7"/>
      <c r="E7" s="7"/>
    </row>
    <row r="8" spans="2:5" ht="12.75">
      <c r="B8" t="s">
        <v>14</v>
      </c>
      <c r="C8" s="40">
        <f>5Y_Daily!I8</f>
        <v>0.2769694303466479</v>
      </c>
      <c r="D8" s="8">
        <f>5Y_Weekly!I8</f>
        <v>0.7681627699833345</v>
      </c>
      <c r="E8" s="8">
        <f>5Y_Monthly!I8</f>
        <v>0.24264340567403286</v>
      </c>
    </row>
    <row r="9" spans="2:5" ht="12.75">
      <c r="B9" t="s">
        <v>15</v>
      </c>
      <c r="C9" s="40">
        <f>5Y_Daily!I9</f>
        <v>0.2756369911021967</v>
      </c>
      <c r="D9" s="28">
        <f>5Y_Weekly!I9</f>
        <v>1.0025499240887057</v>
      </c>
      <c r="E9" s="8">
        <f>5Y_Monthly!I9</f>
        <v>1.280766340721683</v>
      </c>
    </row>
    <row r="10" spans="2:5" ht="12.75">
      <c r="B10" t="s">
        <v>16</v>
      </c>
      <c r="C10" s="40">
        <f>5Y_Daily!I10</f>
        <v>0.33523111343605816</v>
      </c>
      <c r="D10" s="28">
        <f>5Y_Weekly!I10</f>
        <v>1.1888854692555915</v>
      </c>
      <c r="E10" s="8">
        <f>5Y_Monthly!I10</f>
        <v>1.5950245162640513</v>
      </c>
    </row>
    <row r="11" spans="2:5" ht="12.75">
      <c r="B11" t="s">
        <v>17</v>
      </c>
      <c r="C11" s="40">
        <f>5Y_Daily!I11</f>
        <v>0.2615797840239849</v>
      </c>
      <c r="D11" s="8">
        <f>5Y_Weekly!I11</f>
        <v>1.0545822009802739</v>
      </c>
      <c r="E11" s="8">
        <f>5Y_Monthly!I11</f>
        <v>1.3873427618883671</v>
      </c>
    </row>
    <row r="12" spans="2:5" ht="12.75">
      <c r="B12" t="s">
        <v>18</v>
      </c>
      <c r="C12" s="40">
        <f>5Y_Daily!I12</f>
        <v>0.23702382978580697</v>
      </c>
      <c r="D12" s="8">
        <f>5Y_Weekly!I12</f>
        <v>0.9919980222000216</v>
      </c>
      <c r="E12" s="8">
        <f>5Y_Monthly!I12</f>
        <v>1.2490378187449585</v>
      </c>
    </row>
    <row r="13" spans="2:5" ht="6.75" customHeight="1">
      <c r="B13" s="5"/>
      <c r="C13" s="5"/>
      <c r="D13" s="5"/>
      <c r="E13" s="5"/>
    </row>
  </sheetData>
  <sheetProtection/>
  <printOptions/>
  <pageMargins left="0.787401575" right="0.787401575" top="0.984251969" bottom="0.984251969" header="0.4921259845" footer="0.4921259845"/>
  <pageSetup horizontalDpi="355" verticalDpi="355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12"/>
  <sheetViews>
    <sheetView tabSelected="1" zoomScalePageLayoutView="0" workbookViewId="0" topLeftCell="A1">
      <selection activeCell="A2" sqref="A2:B7"/>
    </sheetView>
  </sheetViews>
  <sheetFormatPr defaultColWidth="11.421875" defaultRowHeight="12.75"/>
  <cols>
    <col min="4" max="5" width="11.421875" style="13" customWidth="1"/>
    <col min="6" max="6" width="12.421875" style="13" customWidth="1"/>
    <col min="7" max="7" width="11.421875" style="13" customWidth="1"/>
    <col min="8" max="8" width="13.140625" style="13" customWidth="1"/>
    <col min="9" max="28" width="11.421875" style="13" customWidth="1"/>
  </cols>
  <sheetData>
    <row r="1" spans="1:2" ht="12.75">
      <c r="A1" t="s">
        <v>0</v>
      </c>
      <c r="B1" s="1">
        <v>36707</v>
      </c>
    </row>
    <row r="2" spans="1:2" ht="12.75">
      <c r="A2" t="s">
        <v>1</v>
      </c>
      <c r="B2" s="1">
        <v>38534</v>
      </c>
    </row>
    <row r="3" spans="1:2" ht="12.75">
      <c r="A3" t="s">
        <v>2</v>
      </c>
      <c r="B3" t="s">
        <v>30</v>
      </c>
    </row>
    <row r="4" spans="1:3" ht="12.75">
      <c r="A4" t="s">
        <v>3</v>
      </c>
      <c r="B4" t="s">
        <v>6</v>
      </c>
      <c r="C4" t="s">
        <v>27</v>
      </c>
    </row>
    <row r="5" spans="1:8" ht="12.75">
      <c r="A5" t="s">
        <v>4</v>
      </c>
      <c r="B5" t="s">
        <v>7</v>
      </c>
      <c r="C5" t="s">
        <v>9</v>
      </c>
      <c r="E5" s="14" t="s">
        <v>12</v>
      </c>
      <c r="F5" s="14" t="s">
        <v>13</v>
      </c>
      <c r="H5" s="15" t="s">
        <v>21</v>
      </c>
    </row>
    <row r="6" spans="1:9" ht="12.75">
      <c r="A6" t="s">
        <v>5</v>
      </c>
      <c r="B6" t="s">
        <v>8</v>
      </c>
      <c r="C6" t="s">
        <v>8</v>
      </c>
      <c r="H6" s="16" t="s">
        <v>19</v>
      </c>
      <c r="I6" s="17" t="s">
        <v>20</v>
      </c>
    </row>
    <row r="7" spans="1:9" ht="12.75">
      <c r="A7" s="3">
        <v>36707</v>
      </c>
      <c r="B7" s="12">
        <v>35.4</v>
      </c>
      <c r="C7" s="12">
        <v>6434.9</v>
      </c>
      <c r="D7" s="24"/>
      <c r="E7" s="24"/>
      <c r="F7" s="24"/>
      <c r="I7" s="18"/>
    </row>
    <row r="8" spans="1:9" ht="12.75">
      <c r="A8" s="29">
        <v>36710</v>
      </c>
      <c r="B8" s="30">
        <v>35.5</v>
      </c>
      <c r="C8" s="30">
        <v>6465.99</v>
      </c>
      <c r="D8" s="31"/>
      <c r="E8" s="32">
        <f>IF(ISNUMBER(LN(B8/B7))=TRUE,LN(B8/B7),"na")</f>
        <v>0.0028208763416414846</v>
      </c>
      <c r="F8" s="32">
        <f>IF(ISNUMBER(LN(C8/C7))=TRUE,LN(C8/C7),"na")</f>
        <v>0.0048198318390519235</v>
      </c>
      <c r="H8" s="13" t="s">
        <v>14</v>
      </c>
      <c r="I8" s="21">
        <f>COVAR(E1051:E$1312,F1051:F$1312)/VAR(F1051:F$1312)</f>
        <v>0.2769694303466479</v>
      </c>
    </row>
    <row r="9" spans="1:9" ht="12.75">
      <c r="A9" s="29">
        <v>36711</v>
      </c>
      <c r="B9" s="30">
        <v>36.4</v>
      </c>
      <c r="C9" s="30">
        <v>6500.82</v>
      </c>
      <c r="D9" s="31"/>
      <c r="E9" s="32">
        <f>IF(ISNUMBER(LN(B9/B8))=TRUE,LN(B9/B8),"na")</f>
        <v>0.025036078161324832</v>
      </c>
      <c r="F9" s="32">
        <f aca="true" t="shared" si="0" ref="F9:F71">IF(ISNUMBER(LN(C9/C8))=TRUE,LN(C9/C8),"na")</f>
        <v>0.005372190040163415</v>
      </c>
      <c r="H9" s="13" t="s">
        <v>15</v>
      </c>
      <c r="I9" s="27">
        <f>COVAR(E789:E$1312,F789:F$1312)/VAR(F789:F$1312)</f>
        <v>0.2756369911021967</v>
      </c>
    </row>
    <row r="10" spans="1:9" ht="12.75">
      <c r="A10" s="29">
        <v>36712</v>
      </c>
      <c r="B10" s="30">
        <v>35.97</v>
      </c>
      <c r="C10" s="30">
        <v>6496.04</v>
      </c>
      <c r="D10" s="31"/>
      <c r="E10" s="32">
        <f>IF(ISNUMBER(LN(B10/B9))=TRUE,LN(B10/B9),"na")</f>
        <v>-0.011883516935162366</v>
      </c>
      <c r="F10" s="32">
        <f t="shared" si="0"/>
        <v>-0.0007355623151312779</v>
      </c>
      <c r="H10" s="13" t="s">
        <v>16</v>
      </c>
      <c r="I10" s="27">
        <f>COVAR(E528:E$1312,F528:F$1312)/VAR(F528:F$1312)</f>
        <v>0.33523111343605816</v>
      </c>
    </row>
    <row r="11" spans="1:9" ht="12.75">
      <c r="A11" s="29">
        <v>36713</v>
      </c>
      <c r="B11" s="30">
        <v>35.65</v>
      </c>
      <c r="C11" s="30">
        <v>6430.55</v>
      </c>
      <c r="D11" s="31"/>
      <c r="E11" s="32">
        <f aca="true" t="shared" si="1" ref="E11:E71">IF(ISNUMBER(LN(B11/B10))=TRUE,LN(B11/B10),"na")</f>
        <v>-0.008936110847227577</v>
      </c>
      <c r="F11" s="32">
        <f t="shared" si="0"/>
        <v>-0.010132689336966585</v>
      </c>
      <c r="H11" s="13" t="s">
        <v>17</v>
      </c>
      <c r="I11" s="21">
        <f>COVAR(E268:E$1312,F268:F$1312)/VAR(F268:F$1312)</f>
        <v>0.2615797840239849</v>
      </c>
    </row>
    <row r="12" spans="1:9" ht="12.75">
      <c r="A12" s="29">
        <v>36714</v>
      </c>
      <c r="B12" s="30">
        <v>36.52</v>
      </c>
      <c r="C12" s="30">
        <v>6479.48</v>
      </c>
      <c r="D12" s="31"/>
      <c r="E12" s="32">
        <f t="shared" si="1"/>
        <v>0.02411090886646281</v>
      </c>
      <c r="F12" s="32">
        <f t="shared" si="0"/>
        <v>0.007580189091727029</v>
      </c>
      <c r="H12" s="13" t="s">
        <v>18</v>
      </c>
      <c r="I12" s="21">
        <f>COVAR(E8:E$1312,F8:F$1312)/VAR(F8:F$1312)</f>
        <v>0.23702382978580697</v>
      </c>
    </row>
    <row r="13" spans="1:9" ht="12.75">
      <c r="A13" s="29">
        <v>36717</v>
      </c>
      <c r="B13" s="30">
        <v>36.42</v>
      </c>
      <c r="C13" s="30">
        <v>6498.65</v>
      </c>
      <c r="D13" s="31"/>
      <c r="E13" s="32">
        <f t="shared" si="1"/>
        <v>-0.002741981427305908</v>
      </c>
      <c r="F13" s="32">
        <f t="shared" si="0"/>
        <v>0.0029542027922176976</v>
      </c>
      <c r="H13" s="22"/>
      <c r="I13" s="22"/>
    </row>
    <row r="14" spans="1:6" ht="12.75">
      <c r="A14" s="29">
        <v>36718</v>
      </c>
      <c r="B14" s="30">
        <v>37.13</v>
      </c>
      <c r="C14" s="30">
        <v>6508.16</v>
      </c>
      <c r="D14" s="31"/>
      <c r="E14" s="32">
        <f t="shared" si="1"/>
        <v>0.01930719388952689</v>
      </c>
      <c r="F14" s="32">
        <f t="shared" si="0"/>
        <v>0.0014623111577160078</v>
      </c>
    </row>
    <row r="15" spans="1:6" ht="12.75">
      <c r="A15" s="29">
        <v>36719</v>
      </c>
      <c r="B15" s="30">
        <v>38.75</v>
      </c>
      <c r="C15" s="30">
        <v>6506.38</v>
      </c>
      <c r="D15" s="31"/>
      <c r="E15" s="32">
        <f t="shared" si="1"/>
        <v>0.042705487610367306</v>
      </c>
      <c r="F15" s="32">
        <f t="shared" si="0"/>
        <v>-0.000273540211347989</v>
      </c>
    </row>
    <row r="16" spans="1:6" ht="12.75">
      <c r="A16" s="29">
        <v>36720</v>
      </c>
      <c r="B16" s="30">
        <v>39.5</v>
      </c>
      <c r="C16" s="30">
        <v>6530.87</v>
      </c>
      <c r="D16" s="31"/>
      <c r="E16" s="32">
        <f t="shared" si="1"/>
        <v>0.019169916107720123</v>
      </c>
      <c r="F16" s="32">
        <f t="shared" si="0"/>
        <v>0.003756931685042146</v>
      </c>
    </row>
    <row r="17" spans="1:6" ht="12.75">
      <c r="A17" s="29">
        <v>36721</v>
      </c>
      <c r="B17" s="30">
        <v>39.5</v>
      </c>
      <c r="C17" s="30" t="s">
        <v>31</v>
      </c>
      <c r="D17" s="31"/>
      <c r="E17" s="32">
        <f t="shared" si="1"/>
        <v>0</v>
      </c>
      <c r="F17" s="32" t="str">
        <f t="shared" si="0"/>
        <v>na</v>
      </c>
    </row>
    <row r="18" spans="1:6" ht="12.75">
      <c r="A18" s="29">
        <v>36724</v>
      </c>
      <c r="B18" s="30">
        <v>37.65</v>
      </c>
      <c r="C18" s="30">
        <v>6606.48</v>
      </c>
      <c r="D18" s="31"/>
      <c r="E18" s="32">
        <f t="shared" si="1"/>
        <v>-0.04796771766117363</v>
      </c>
      <c r="F18" s="32" t="str">
        <f t="shared" si="0"/>
        <v>na</v>
      </c>
    </row>
    <row r="19" spans="1:6" ht="12.75">
      <c r="A19" s="29">
        <v>36725</v>
      </c>
      <c r="B19" s="30">
        <v>37.18</v>
      </c>
      <c r="C19" s="30">
        <v>6620.41</v>
      </c>
      <c r="D19" s="31"/>
      <c r="E19" s="32">
        <f t="shared" si="1"/>
        <v>-0.012561971952604592</v>
      </c>
      <c r="F19" s="32">
        <f t="shared" si="0"/>
        <v>0.0021063160198830384</v>
      </c>
    </row>
    <row r="20" spans="1:6" ht="12.75">
      <c r="A20" s="29">
        <v>36726</v>
      </c>
      <c r="B20" s="30">
        <v>38.05</v>
      </c>
      <c r="C20" s="30">
        <v>6540.91</v>
      </c>
      <c r="D20" s="31"/>
      <c r="E20" s="32">
        <f t="shared" si="1"/>
        <v>0.023130102014396716</v>
      </c>
      <c r="F20" s="32">
        <f t="shared" si="0"/>
        <v>-0.012081002045454736</v>
      </c>
    </row>
    <row r="21" spans="1:6" ht="12.75">
      <c r="A21" s="29">
        <v>36727</v>
      </c>
      <c r="B21" s="30">
        <v>39.13</v>
      </c>
      <c r="C21" s="30">
        <v>6441.51</v>
      </c>
      <c r="D21" s="31"/>
      <c r="E21" s="32">
        <f t="shared" si="1"/>
        <v>0.02798835191462644</v>
      </c>
      <c r="F21" s="32">
        <f t="shared" si="0"/>
        <v>-0.015313314838726328</v>
      </c>
    </row>
    <row r="22" spans="1:6" ht="12.75">
      <c r="A22" s="29">
        <v>36728</v>
      </c>
      <c r="B22" s="30">
        <v>39.05</v>
      </c>
      <c r="C22" s="30">
        <v>6560.69</v>
      </c>
      <c r="D22" s="31"/>
      <c r="E22" s="32">
        <f t="shared" si="1"/>
        <v>-0.002046559936626249</v>
      </c>
      <c r="F22" s="32">
        <f t="shared" si="0"/>
        <v>0.01833279566981392</v>
      </c>
    </row>
    <row r="23" spans="1:6" ht="12.75">
      <c r="A23" s="29">
        <v>36731</v>
      </c>
      <c r="B23" s="30">
        <v>38.72</v>
      </c>
      <c r="C23" s="30">
        <v>6456.74</v>
      </c>
      <c r="D23" s="31"/>
      <c r="E23" s="32">
        <f t="shared" si="1"/>
        <v>-0.008486613877318694</v>
      </c>
      <c r="F23" s="32">
        <f t="shared" si="0"/>
        <v>-0.015971233895447894</v>
      </c>
    </row>
    <row r="24" spans="1:6" ht="12.75">
      <c r="A24" s="29">
        <v>36732</v>
      </c>
      <c r="B24" s="30">
        <v>39</v>
      </c>
      <c r="C24" s="30">
        <v>6576.51</v>
      </c>
      <c r="D24" s="31"/>
      <c r="E24" s="32">
        <f t="shared" si="1"/>
        <v>0.0072053837212701635</v>
      </c>
      <c r="F24" s="32">
        <f t="shared" si="0"/>
        <v>0.01837966303514791</v>
      </c>
    </row>
    <row r="25" spans="1:6" ht="12.75">
      <c r="A25" s="29">
        <v>36733</v>
      </c>
      <c r="B25" s="30">
        <v>38.9</v>
      </c>
      <c r="C25" s="30">
        <v>6530.63</v>
      </c>
      <c r="D25" s="31"/>
      <c r="E25" s="32">
        <f t="shared" si="1"/>
        <v>-0.0025673955052458097</v>
      </c>
      <c r="F25" s="32">
        <f t="shared" si="0"/>
        <v>-0.00700079306174086</v>
      </c>
    </row>
    <row r="26" spans="1:6" ht="12.75">
      <c r="A26" s="29">
        <v>36734</v>
      </c>
      <c r="B26" s="30">
        <v>38.6</v>
      </c>
      <c r="C26" s="30">
        <v>6514.02</v>
      </c>
      <c r="D26" s="31"/>
      <c r="E26" s="32">
        <f t="shared" si="1"/>
        <v>-0.007741974153615397</v>
      </c>
      <c r="F26" s="32">
        <f t="shared" si="0"/>
        <v>-0.002546639270020127</v>
      </c>
    </row>
    <row r="27" spans="1:6" ht="12.75">
      <c r="A27" s="29">
        <v>36735</v>
      </c>
      <c r="B27" s="30">
        <v>38.5</v>
      </c>
      <c r="C27" s="30">
        <v>6507.65</v>
      </c>
      <c r="D27" s="31"/>
      <c r="E27" s="32">
        <f t="shared" si="1"/>
        <v>-0.0025940351770466466</v>
      </c>
      <c r="F27" s="32">
        <f t="shared" si="0"/>
        <v>-0.000978369211954759</v>
      </c>
    </row>
    <row r="28" spans="1:6" ht="12.75">
      <c r="A28" s="29">
        <v>36738</v>
      </c>
      <c r="B28" s="30">
        <v>39.63</v>
      </c>
      <c r="C28" s="30">
        <v>6415.12</v>
      </c>
      <c r="D28" s="31"/>
      <c r="E28" s="32">
        <f t="shared" si="1"/>
        <v>0.02892816590860521</v>
      </c>
      <c r="F28" s="32">
        <f t="shared" si="0"/>
        <v>-0.014320703897389639</v>
      </c>
    </row>
    <row r="29" spans="1:6" ht="12.75">
      <c r="A29" s="29">
        <v>36739</v>
      </c>
      <c r="B29" s="30">
        <v>40.52</v>
      </c>
      <c r="C29" s="30">
        <v>6524.29</v>
      </c>
      <c r="D29" s="31"/>
      <c r="E29" s="32">
        <f t="shared" si="1"/>
        <v>0.02220927217813904</v>
      </c>
      <c r="F29" s="32">
        <f t="shared" si="0"/>
        <v>0.016874430977651848</v>
      </c>
    </row>
    <row r="30" spans="1:6" ht="12.75">
      <c r="A30" s="29">
        <v>36740</v>
      </c>
      <c r="B30" s="30">
        <v>40.17</v>
      </c>
      <c r="C30" s="30">
        <v>6537.23</v>
      </c>
      <c r="D30" s="31"/>
      <c r="E30" s="32">
        <f t="shared" si="1"/>
        <v>-0.008675231009291812</v>
      </c>
      <c r="F30" s="32">
        <f t="shared" si="0"/>
        <v>0.00198139331922297</v>
      </c>
    </row>
    <row r="31" spans="1:6" ht="12.75">
      <c r="A31" s="29">
        <v>36741</v>
      </c>
      <c r="B31" s="30">
        <v>39.75</v>
      </c>
      <c r="C31" s="30">
        <v>6472.23</v>
      </c>
      <c r="D31" s="31"/>
      <c r="E31" s="32">
        <f t="shared" si="1"/>
        <v>-0.010510607270849936</v>
      </c>
      <c r="F31" s="32">
        <f t="shared" si="0"/>
        <v>-0.009992811521353662</v>
      </c>
    </row>
    <row r="32" spans="1:6" ht="12.75">
      <c r="A32" s="29">
        <v>36742</v>
      </c>
      <c r="B32" s="30">
        <v>40.17</v>
      </c>
      <c r="C32" s="30">
        <v>6426.8</v>
      </c>
      <c r="D32" s="31"/>
      <c r="E32" s="32">
        <f t="shared" si="1"/>
        <v>0.010510607270850052</v>
      </c>
      <c r="F32" s="32">
        <f t="shared" si="0"/>
        <v>-0.0070439696385636635</v>
      </c>
    </row>
    <row r="33" spans="1:6" ht="12.75">
      <c r="A33" s="29">
        <v>36745</v>
      </c>
      <c r="B33" s="30">
        <v>40.25</v>
      </c>
      <c r="C33" s="30">
        <v>6462</v>
      </c>
      <c r="D33" s="31"/>
      <c r="E33" s="32">
        <f t="shared" si="1"/>
        <v>0.0019895554933815913</v>
      </c>
      <c r="F33" s="32">
        <f t="shared" si="0"/>
        <v>0.005462120215263457</v>
      </c>
    </row>
    <row r="34" spans="1:6" ht="12.75">
      <c r="A34" s="29">
        <v>36746</v>
      </c>
      <c r="B34" s="30">
        <v>39.95</v>
      </c>
      <c r="C34" s="30">
        <v>6529.15</v>
      </c>
      <c r="D34" s="31"/>
      <c r="E34" s="32">
        <f t="shared" si="1"/>
        <v>-0.007481331652288628</v>
      </c>
      <c r="F34" s="32">
        <f t="shared" si="0"/>
        <v>0.010337898960092158</v>
      </c>
    </row>
    <row r="35" spans="1:6" ht="12.75">
      <c r="A35" s="29">
        <v>36747</v>
      </c>
      <c r="B35" s="30">
        <v>40.75</v>
      </c>
      <c r="C35" s="30">
        <v>6558.09</v>
      </c>
      <c r="D35" s="31"/>
      <c r="E35" s="32">
        <f t="shared" si="1"/>
        <v>0.019827167474587917</v>
      </c>
      <c r="F35" s="32">
        <f t="shared" si="0"/>
        <v>0.004422635662137623</v>
      </c>
    </row>
    <row r="36" spans="1:6" ht="12.75">
      <c r="A36" s="29">
        <v>36748</v>
      </c>
      <c r="B36" s="30">
        <v>40.57</v>
      </c>
      <c r="C36" s="30">
        <v>6567.34</v>
      </c>
      <c r="D36" s="31"/>
      <c r="E36" s="32">
        <f t="shared" si="1"/>
        <v>-0.004426962468515869</v>
      </c>
      <c r="F36" s="32">
        <f t="shared" si="0"/>
        <v>0.0014094778656941378</v>
      </c>
    </row>
    <row r="37" spans="1:6" ht="12.75">
      <c r="A37" s="29">
        <v>36749</v>
      </c>
      <c r="B37" s="30">
        <v>40.13</v>
      </c>
      <c r="C37" s="30">
        <v>6545.1</v>
      </c>
      <c r="D37" s="31"/>
      <c r="E37" s="32">
        <f t="shared" si="1"/>
        <v>-0.010904692939530503</v>
      </c>
      <c r="F37" s="32">
        <f t="shared" si="0"/>
        <v>-0.003392201806279222</v>
      </c>
    </row>
    <row r="38" spans="1:6" ht="12.75">
      <c r="A38" s="29">
        <v>36752</v>
      </c>
      <c r="B38" s="30">
        <v>40.45</v>
      </c>
      <c r="C38" s="30">
        <v>6620.04</v>
      </c>
      <c r="D38" s="31"/>
      <c r="E38" s="32">
        <f t="shared" si="1"/>
        <v>0.007942459225675255</v>
      </c>
      <c r="F38" s="32">
        <f t="shared" si="0"/>
        <v>0.011384734142783518</v>
      </c>
    </row>
    <row r="39" spans="1:6" ht="12.75">
      <c r="A39" s="29">
        <v>36753</v>
      </c>
      <c r="B39" s="30">
        <v>40.47</v>
      </c>
      <c r="C39" s="30">
        <v>6644.76</v>
      </c>
      <c r="D39" s="31"/>
      <c r="E39" s="32">
        <f t="shared" si="1"/>
        <v>0.0004943153832733947</v>
      </c>
      <c r="F39" s="32">
        <f t="shared" si="0"/>
        <v>0.0037271619047357205</v>
      </c>
    </row>
    <row r="40" spans="1:6" ht="12.75">
      <c r="A40" s="29">
        <v>36754</v>
      </c>
      <c r="B40" s="30">
        <v>40.63</v>
      </c>
      <c r="C40" s="30">
        <v>6664.7</v>
      </c>
      <c r="D40" s="31"/>
      <c r="E40" s="32">
        <f t="shared" si="1"/>
        <v>0.003945751111861289</v>
      </c>
      <c r="F40" s="32">
        <f t="shared" si="0"/>
        <v>0.00299636723335131</v>
      </c>
    </row>
    <row r="41" spans="1:6" ht="12.75">
      <c r="A41" s="29">
        <v>36755</v>
      </c>
      <c r="B41" s="30">
        <v>40.92</v>
      </c>
      <c r="C41" s="30">
        <v>6702.4</v>
      </c>
      <c r="D41" s="31"/>
      <c r="E41" s="32">
        <f t="shared" si="1"/>
        <v>0.007112231083790407</v>
      </c>
      <c r="F41" s="32">
        <f t="shared" si="0"/>
        <v>0.005640729845811491</v>
      </c>
    </row>
    <row r="42" spans="1:6" ht="12.75">
      <c r="A42" s="29">
        <v>36756</v>
      </c>
      <c r="B42" s="30">
        <v>40.63</v>
      </c>
      <c r="C42" s="30">
        <v>6640.44</v>
      </c>
      <c r="D42" s="31"/>
      <c r="E42" s="32">
        <f t="shared" si="1"/>
        <v>-0.007112231083790346</v>
      </c>
      <c r="F42" s="32">
        <f t="shared" si="0"/>
        <v>-0.009287444857482102</v>
      </c>
    </row>
    <row r="43" spans="1:6" ht="12.75">
      <c r="A43" s="29">
        <v>36759</v>
      </c>
      <c r="B43" s="30">
        <v>40.6</v>
      </c>
      <c r="C43" s="30">
        <v>6601.98</v>
      </c>
      <c r="D43" s="31"/>
      <c r="E43" s="32">
        <f t="shared" si="1"/>
        <v>-0.0007386433919484463</v>
      </c>
      <c r="F43" s="32">
        <f t="shared" si="0"/>
        <v>-0.005808622311773504</v>
      </c>
    </row>
    <row r="44" spans="1:6" ht="12.75">
      <c r="A44" s="29">
        <v>36760</v>
      </c>
      <c r="B44" s="30">
        <v>39.75</v>
      </c>
      <c r="C44" s="30">
        <v>6595.67</v>
      </c>
      <c r="D44" s="31"/>
      <c r="E44" s="32">
        <f t="shared" si="1"/>
        <v>-0.021158225507346053</v>
      </c>
      <c r="F44" s="32">
        <f t="shared" si="0"/>
        <v>-0.0009562309169904537</v>
      </c>
    </row>
    <row r="45" spans="1:6" ht="12.75">
      <c r="A45" s="29">
        <v>36761</v>
      </c>
      <c r="B45" s="30">
        <v>39.07</v>
      </c>
      <c r="C45" s="30">
        <v>6544.8</v>
      </c>
      <c r="D45" s="31"/>
      <c r="E45" s="32">
        <f t="shared" si="1"/>
        <v>-0.017254932033361665</v>
      </c>
      <c r="F45" s="32">
        <f t="shared" si="0"/>
        <v>-0.007742531907035815</v>
      </c>
    </row>
    <row r="46" spans="1:6" ht="12.75">
      <c r="A46" s="29">
        <v>36762</v>
      </c>
      <c r="B46" s="30">
        <v>38.52</v>
      </c>
      <c r="C46" s="30">
        <v>6518.54</v>
      </c>
      <c r="D46" s="31"/>
      <c r="E46" s="32">
        <f t="shared" si="1"/>
        <v>-0.014177322137054384</v>
      </c>
      <c r="F46" s="32">
        <f t="shared" si="0"/>
        <v>-0.004020416734413329</v>
      </c>
    </row>
    <row r="47" spans="1:6" ht="12.75">
      <c r="A47" s="29">
        <v>36763</v>
      </c>
      <c r="B47" s="30">
        <v>39.25</v>
      </c>
      <c r="C47" s="30">
        <v>6488.54</v>
      </c>
      <c r="D47" s="31"/>
      <c r="E47" s="32">
        <f t="shared" si="1"/>
        <v>0.018773857298492624</v>
      </c>
      <c r="F47" s="32">
        <f t="shared" si="0"/>
        <v>-0.004612880553767476</v>
      </c>
    </row>
    <row r="48" spans="1:6" ht="12.75">
      <c r="A48" s="29">
        <v>36766</v>
      </c>
      <c r="B48" s="30">
        <v>38.47</v>
      </c>
      <c r="C48" s="30">
        <v>6598.68</v>
      </c>
      <c r="D48" s="31"/>
      <c r="E48" s="32">
        <f t="shared" si="1"/>
        <v>-0.02007272746421375</v>
      </c>
      <c r="F48" s="32">
        <f t="shared" si="0"/>
        <v>0.016832085100542203</v>
      </c>
    </row>
    <row r="49" spans="1:6" ht="12.75">
      <c r="A49" s="29">
        <v>36767</v>
      </c>
      <c r="B49" s="30">
        <v>37.75</v>
      </c>
      <c r="C49" s="30">
        <v>6611.89</v>
      </c>
      <c r="D49" s="31"/>
      <c r="E49" s="32">
        <f t="shared" si="1"/>
        <v>-0.018893241069169987</v>
      </c>
      <c r="F49" s="32">
        <f t="shared" si="0"/>
        <v>0.0019999143720453734</v>
      </c>
    </row>
    <row r="50" spans="1:6" ht="12.75">
      <c r="A50" s="29">
        <v>36768</v>
      </c>
      <c r="B50" s="30">
        <v>37.95</v>
      </c>
      <c r="C50" s="30">
        <v>6628.57</v>
      </c>
      <c r="D50" s="31"/>
      <c r="E50" s="32">
        <f t="shared" si="1"/>
        <v>0.005284028146605206</v>
      </c>
      <c r="F50" s="32">
        <f t="shared" si="0"/>
        <v>0.0025195512578733096</v>
      </c>
    </row>
    <row r="51" spans="1:6" ht="12.75">
      <c r="A51" s="29">
        <v>36769</v>
      </c>
      <c r="B51" s="30">
        <v>37.45</v>
      </c>
      <c r="C51" s="30">
        <v>6636.24</v>
      </c>
      <c r="D51" s="31"/>
      <c r="E51" s="32">
        <f t="shared" si="1"/>
        <v>-0.013262793878410445</v>
      </c>
      <c r="F51" s="32">
        <f t="shared" si="0"/>
        <v>0.001156443379859427</v>
      </c>
    </row>
    <row r="52" spans="1:6" ht="12.75">
      <c r="A52" s="29">
        <v>36770</v>
      </c>
      <c r="B52" s="30">
        <v>38.02</v>
      </c>
      <c r="C52" s="30">
        <v>6649.12</v>
      </c>
      <c r="D52" s="31"/>
      <c r="E52" s="32">
        <f t="shared" si="1"/>
        <v>0.01510562709705458</v>
      </c>
      <c r="F52" s="32">
        <f t="shared" si="0"/>
        <v>0.0019389770447076169</v>
      </c>
    </row>
    <row r="53" spans="1:6" ht="12.75">
      <c r="A53" s="29">
        <v>36773</v>
      </c>
      <c r="B53" s="30">
        <v>39.45</v>
      </c>
      <c r="C53" s="30">
        <v>6822.71</v>
      </c>
      <c r="D53" s="31"/>
      <c r="E53" s="32">
        <f t="shared" si="1"/>
        <v>0.03692171023160004</v>
      </c>
      <c r="F53" s="32">
        <f t="shared" si="0"/>
        <v>0.025772238548127435</v>
      </c>
    </row>
    <row r="54" spans="1:6" ht="12.75">
      <c r="A54" s="29">
        <v>36774</v>
      </c>
      <c r="B54" s="30">
        <v>39.63</v>
      </c>
      <c r="C54" s="30">
        <v>6927.67</v>
      </c>
      <c r="D54" s="31"/>
      <c r="E54" s="32">
        <f t="shared" si="1"/>
        <v>0.004552359910460476</v>
      </c>
      <c r="F54" s="32">
        <f t="shared" si="0"/>
        <v>0.015266783698872912</v>
      </c>
    </row>
    <row r="55" spans="1:6" ht="12.75">
      <c r="A55" s="29">
        <v>36775</v>
      </c>
      <c r="B55" s="30">
        <v>39.25</v>
      </c>
      <c r="C55" s="30">
        <v>6835.89</v>
      </c>
      <c r="D55" s="31"/>
      <c r="E55" s="32">
        <f t="shared" si="1"/>
        <v>-0.00963496297392622</v>
      </c>
      <c r="F55" s="32">
        <f t="shared" si="0"/>
        <v>-0.013336863488771934</v>
      </c>
    </row>
    <row r="56" spans="1:6" ht="12.75">
      <c r="A56" s="29">
        <v>36776</v>
      </c>
      <c r="B56" s="30">
        <v>39.02</v>
      </c>
      <c r="C56" s="30">
        <v>6778.46</v>
      </c>
      <c r="D56" s="31"/>
      <c r="E56" s="32">
        <f t="shared" si="1"/>
        <v>-0.00587710903345224</v>
      </c>
      <c r="F56" s="32">
        <f t="shared" si="0"/>
        <v>-0.00843673633307933</v>
      </c>
    </row>
    <row r="57" spans="1:6" ht="12.75">
      <c r="A57" s="29">
        <v>36777</v>
      </c>
      <c r="B57" s="30">
        <v>39.13</v>
      </c>
      <c r="C57" s="30">
        <v>6817.2</v>
      </c>
      <c r="D57" s="31"/>
      <c r="E57" s="32">
        <f t="shared" si="1"/>
        <v>0.0028151010273559916</v>
      </c>
      <c r="F57" s="32">
        <f t="shared" si="0"/>
        <v>0.00569889285959643</v>
      </c>
    </row>
    <row r="58" spans="1:6" ht="12.75">
      <c r="A58" s="29">
        <v>36780</v>
      </c>
      <c r="B58" s="30">
        <v>39</v>
      </c>
      <c r="C58" s="30">
        <v>6717.62</v>
      </c>
      <c r="D58" s="31"/>
      <c r="E58" s="32">
        <f t="shared" si="1"/>
        <v>-0.003327790092674691</v>
      </c>
      <c r="F58" s="32">
        <f t="shared" si="0"/>
        <v>-0.014714905232378917</v>
      </c>
    </row>
    <row r="59" spans="1:28" s="4" customFormat="1" ht="12.75">
      <c r="A59" s="29">
        <v>36781</v>
      </c>
      <c r="B59" s="30">
        <v>39.35</v>
      </c>
      <c r="C59" s="30">
        <v>6649.41</v>
      </c>
      <c r="D59" s="31"/>
      <c r="E59" s="32">
        <f t="shared" si="1"/>
        <v>0.008934328733765774</v>
      </c>
      <c r="F59" s="32">
        <f t="shared" si="0"/>
        <v>-0.01020579620932612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1:6" ht="12.75">
      <c r="A60" s="29">
        <v>36782</v>
      </c>
      <c r="B60" s="30">
        <v>39</v>
      </c>
      <c r="C60" s="30">
        <v>6693.12</v>
      </c>
      <c r="D60" s="31"/>
      <c r="E60" s="32">
        <f t="shared" si="1"/>
        <v>-0.008934328733765855</v>
      </c>
      <c r="F60" s="32">
        <f t="shared" si="0"/>
        <v>0.006552004210279964</v>
      </c>
    </row>
    <row r="61" spans="1:6" ht="12.75">
      <c r="A61" s="29">
        <v>36783</v>
      </c>
      <c r="B61" s="30">
        <v>37.75</v>
      </c>
      <c r="C61" s="30">
        <v>6604.71</v>
      </c>
      <c r="D61" s="31"/>
      <c r="E61" s="32">
        <f t="shared" si="1"/>
        <v>-0.032576170434612715</v>
      </c>
      <c r="F61" s="32">
        <f t="shared" si="0"/>
        <v>-0.013297102258851539</v>
      </c>
    </row>
    <row r="62" spans="1:6" ht="12.75">
      <c r="A62" s="29">
        <v>36784</v>
      </c>
      <c r="B62" s="30">
        <v>37.65</v>
      </c>
      <c r="C62" s="30">
        <v>6626.66</v>
      </c>
      <c r="D62" s="31"/>
      <c r="E62" s="32">
        <f t="shared" si="1"/>
        <v>-0.002652521449131117</v>
      </c>
      <c r="F62" s="32">
        <f t="shared" si="0"/>
        <v>0.0033178756449269995</v>
      </c>
    </row>
    <row r="63" spans="1:6" ht="12.75">
      <c r="A63" s="29">
        <v>36787</v>
      </c>
      <c r="B63" s="30">
        <v>36.88</v>
      </c>
      <c r="C63" s="30">
        <v>6551.71</v>
      </c>
      <c r="D63" s="31"/>
      <c r="E63" s="32">
        <f t="shared" si="1"/>
        <v>-0.02066355555750935</v>
      </c>
      <c r="F63" s="32">
        <f t="shared" si="0"/>
        <v>-0.011374822246647884</v>
      </c>
    </row>
    <row r="64" spans="1:6" ht="12.75">
      <c r="A64" s="29">
        <v>36788</v>
      </c>
      <c r="B64" s="30">
        <v>36.25</v>
      </c>
      <c r="C64" s="30">
        <v>6482.05</v>
      </c>
      <c r="D64" s="31"/>
      <c r="E64" s="32">
        <f t="shared" si="1"/>
        <v>-0.017230017387709327</v>
      </c>
      <c r="F64" s="32">
        <f t="shared" si="0"/>
        <v>-0.010689265918720745</v>
      </c>
    </row>
    <row r="65" spans="1:6" ht="12.75">
      <c r="A65" s="29">
        <v>36789</v>
      </c>
      <c r="B65" s="30">
        <v>35.32</v>
      </c>
      <c r="C65" s="30">
        <v>6570.29</v>
      </c>
      <c r="D65" s="31"/>
      <c r="E65" s="32">
        <f t="shared" si="1"/>
        <v>-0.02599000556492453</v>
      </c>
      <c r="F65" s="32">
        <f t="shared" si="0"/>
        <v>0.0135211531945917</v>
      </c>
    </row>
    <row r="66" spans="1:6" ht="12.75">
      <c r="A66" s="29">
        <v>36790</v>
      </c>
      <c r="B66" s="30">
        <v>34.5</v>
      </c>
      <c r="C66" s="30">
        <v>6413.47</v>
      </c>
      <c r="D66" s="31"/>
      <c r="E66" s="32">
        <f t="shared" si="1"/>
        <v>-0.02349005169844522</v>
      </c>
      <c r="F66" s="32">
        <f t="shared" si="0"/>
        <v>-0.024157505439107472</v>
      </c>
    </row>
    <row r="67" spans="1:6" ht="12.75">
      <c r="A67" s="29">
        <v>36791</v>
      </c>
      <c r="B67" s="30">
        <v>35.25</v>
      </c>
      <c r="C67" s="30">
        <v>6112.67</v>
      </c>
      <c r="D67" s="31"/>
      <c r="E67" s="32">
        <f t="shared" si="1"/>
        <v>0.021506205220963682</v>
      </c>
      <c r="F67" s="32">
        <f t="shared" si="0"/>
        <v>-0.04803679983852209</v>
      </c>
    </row>
    <row r="68" spans="1:6" ht="12.75">
      <c r="A68" s="29">
        <v>36794</v>
      </c>
      <c r="B68" s="30">
        <v>35.9</v>
      </c>
      <c r="C68" s="30">
        <v>6305.67</v>
      </c>
      <c r="D68" s="31"/>
      <c r="E68" s="32">
        <f t="shared" si="1"/>
        <v>0.018271766235955448</v>
      </c>
      <c r="F68" s="32">
        <f t="shared" si="0"/>
        <v>0.031085562365134614</v>
      </c>
    </row>
    <row r="69" spans="1:6" ht="12.75">
      <c r="A69" s="29">
        <v>36795</v>
      </c>
      <c r="B69" s="30">
        <v>35.5</v>
      </c>
      <c r="C69" s="30">
        <v>6297.17</v>
      </c>
      <c r="D69" s="31"/>
      <c r="E69" s="32">
        <f t="shared" si="1"/>
        <v>-0.011204599012863019</v>
      </c>
      <c r="F69" s="32">
        <f t="shared" si="0"/>
        <v>-0.0013489025154392478</v>
      </c>
    </row>
    <row r="70" spans="1:6" ht="12.75">
      <c r="A70" s="29">
        <v>36796</v>
      </c>
      <c r="B70" s="30">
        <v>35.63</v>
      </c>
      <c r="C70" s="30">
        <v>6260.53</v>
      </c>
      <c r="D70" s="31"/>
      <c r="E70" s="32">
        <f t="shared" si="1"/>
        <v>0.003655283136374696</v>
      </c>
      <c r="F70" s="32">
        <f t="shared" si="0"/>
        <v>-0.005835480059975068</v>
      </c>
    </row>
    <row r="71" spans="1:6" ht="12.75">
      <c r="A71" s="29">
        <v>36797</v>
      </c>
      <c r="B71" s="30">
        <v>35.63</v>
      </c>
      <c r="C71" s="30">
        <v>6358.94</v>
      </c>
      <c r="D71" s="31"/>
      <c r="E71" s="32">
        <f t="shared" si="1"/>
        <v>0</v>
      </c>
      <c r="F71" s="32">
        <f t="shared" si="0"/>
        <v>0.015596850730022998</v>
      </c>
    </row>
    <row r="72" spans="1:6" ht="12.75">
      <c r="A72" s="29">
        <v>36798</v>
      </c>
      <c r="B72" s="30">
        <v>35.63</v>
      </c>
      <c r="C72" s="30">
        <v>6295.95</v>
      </c>
      <c r="D72" s="31"/>
      <c r="E72" s="32">
        <f aca="true" t="shared" si="2" ref="E72:E135">IF(ISNUMBER(LN(B72/B71))=TRUE,LN(B72/B71),"na")</f>
        <v>0</v>
      </c>
      <c r="F72" s="32">
        <f aca="true" t="shared" si="3" ref="F72:F135">IF(ISNUMBER(LN(C72/C71))=TRUE,LN(C72/C71),"na")</f>
        <v>-0.00995512726155456</v>
      </c>
    </row>
    <row r="73" spans="1:6" ht="12.75">
      <c r="A73" s="29">
        <v>36801</v>
      </c>
      <c r="B73" s="30">
        <v>36.15</v>
      </c>
      <c r="C73" s="30">
        <v>6160.36</v>
      </c>
      <c r="D73" s="31"/>
      <c r="E73" s="32">
        <f t="shared" si="2"/>
        <v>0.01448896898702887</v>
      </c>
      <c r="F73" s="32">
        <f t="shared" si="3"/>
        <v>-0.021771352137148658</v>
      </c>
    </row>
    <row r="74" spans="1:6" ht="12.75">
      <c r="A74" s="29">
        <v>36802</v>
      </c>
      <c r="B74" s="30">
        <v>36</v>
      </c>
      <c r="C74" s="30">
        <v>6318.03</v>
      </c>
      <c r="D74" s="31"/>
      <c r="E74" s="32">
        <f t="shared" si="2"/>
        <v>-0.004158010148663677</v>
      </c>
      <c r="F74" s="32">
        <f t="shared" si="3"/>
        <v>0.025272233310473284</v>
      </c>
    </row>
    <row r="75" spans="1:6" ht="12.75">
      <c r="A75" s="29">
        <v>36803</v>
      </c>
      <c r="B75" s="30">
        <v>35.13</v>
      </c>
      <c r="C75" s="30">
        <v>6318.03</v>
      </c>
      <c r="D75" s="31"/>
      <c r="E75" s="32">
        <f t="shared" si="2"/>
        <v>-0.024463472178374225</v>
      </c>
      <c r="F75" s="32">
        <f t="shared" si="3"/>
        <v>0</v>
      </c>
    </row>
    <row r="76" spans="1:6" ht="12.75">
      <c r="A76" s="29">
        <v>36804</v>
      </c>
      <c r="B76" s="30">
        <v>35.75</v>
      </c>
      <c r="C76" s="30">
        <v>6318.14</v>
      </c>
      <c r="D76" s="31"/>
      <c r="E76" s="32">
        <f t="shared" si="2"/>
        <v>0.01749480286228099</v>
      </c>
      <c r="F76" s="32">
        <f t="shared" si="3"/>
        <v>1.741033873441733E-05</v>
      </c>
    </row>
    <row r="77" spans="1:6" ht="12.75">
      <c r="A77" s="29">
        <v>36805</v>
      </c>
      <c r="B77" s="30">
        <v>37.15</v>
      </c>
      <c r="C77" s="30">
        <v>6322.45</v>
      </c>
      <c r="D77" s="31"/>
      <c r="E77" s="32">
        <f t="shared" si="2"/>
        <v>0.038413502023751475</v>
      </c>
      <c r="F77" s="32">
        <f t="shared" si="3"/>
        <v>0.0006819302211403533</v>
      </c>
    </row>
    <row r="78" spans="1:6" ht="12.75">
      <c r="A78" s="29">
        <v>36808</v>
      </c>
      <c r="B78" s="30">
        <v>36.97</v>
      </c>
      <c r="C78" s="30">
        <v>6218.96</v>
      </c>
      <c r="D78" s="31"/>
      <c r="E78" s="32">
        <f t="shared" si="2"/>
        <v>-0.004856998215227641</v>
      </c>
      <c r="F78" s="32">
        <f t="shared" si="3"/>
        <v>-0.016504101067744234</v>
      </c>
    </row>
    <row r="79" spans="1:6" ht="12.75">
      <c r="A79" s="29">
        <v>36809</v>
      </c>
      <c r="B79" s="30">
        <v>36.9</v>
      </c>
      <c r="C79" s="30">
        <v>6165.52</v>
      </c>
      <c r="D79" s="31"/>
      <c r="E79" s="32">
        <f t="shared" si="2"/>
        <v>-0.0018952219020590213</v>
      </c>
      <c r="F79" s="32">
        <f t="shared" si="3"/>
        <v>-0.008630210018699586</v>
      </c>
    </row>
    <row r="80" spans="1:6" ht="12.75">
      <c r="A80" s="29">
        <v>36810</v>
      </c>
      <c r="B80" s="30">
        <v>36.25</v>
      </c>
      <c r="C80" s="30">
        <v>6063.13</v>
      </c>
      <c r="D80" s="31"/>
      <c r="E80" s="32">
        <f t="shared" si="2"/>
        <v>-0.017772169745797647</v>
      </c>
      <c r="F80" s="32">
        <f t="shared" si="3"/>
        <v>-0.016746311789810016</v>
      </c>
    </row>
    <row r="81" spans="1:6" ht="12.75">
      <c r="A81" s="29">
        <v>36811</v>
      </c>
      <c r="B81" s="30">
        <v>36.17</v>
      </c>
      <c r="C81" s="30">
        <v>6025.12</v>
      </c>
      <c r="D81" s="31"/>
      <c r="E81" s="32">
        <f t="shared" si="2"/>
        <v>-0.0022093353366771907</v>
      </c>
      <c r="F81" s="32">
        <f t="shared" si="3"/>
        <v>-0.006288772199496995</v>
      </c>
    </row>
    <row r="82" spans="1:6" ht="12.75">
      <c r="A82" s="29">
        <v>36812</v>
      </c>
      <c r="B82" s="30">
        <v>35.5</v>
      </c>
      <c r="C82" s="30">
        <v>5873.83</v>
      </c>
      <c r="D82" s="31"/>
      <c r="E82" s="32">
        <f t="shared" si="2"/>
        <v>-0.018697349482636544</v>
      </c>
      <c r="F82" s="32">
        <f t="shared" si="3"/>
        <v>-0.02543050492955582</v>
      </c>
    </row>
    <row r="83" spans="1:6" ht="12.75">
      <c r="A83" s="29">
        <v>36815</v>
      </c>
      <c r="B83" s="30">
        <v>35.57</v>
      </c>
      <c r="C83" s="30">
        <v>6156.36</v>
      </c>
      <c r="D83" s="31"/>
      <c r="E83" s="32">
        <f t="shared" si="2"/>
        <v>0.001969889478993805</v>
      </c>
      <c r="F83" s="32">
        <f t="shared" si="3"/>
        <v>0.04697880253766549</v>
      </c>
    </row>
    <row r="84" spans="1:6" ht="12.75">
      <c r="A84" s="29">
        <v>36816</v>
      </c>
      <c r="B84" s="30">
        <v>36</v>
      </c>
      <c r="C84" s="30">
        <v>6096.37</v>
      </c>
      <c r="D84" s="31"/>
      <c r="E84" s="32">
        <f t="shared" si="2"/>
        <v>0.012016352495746131</v>
      </c>
      <c r="F84" s="32">
        <f t="shared" si="3"/>
        <v>-0.009792181718432089</v>
      </c>
    </row>
    <row r="85" spans="1:6" ht="12.75">
      <c r="A85" s="29">
        <v>36817</v>
      </c>
      <c r="B85" s="30">
        <v>35.7</v>
      </c>
      <c r="C85" s="30">
        <v>5998.46</v>
      </c>
      <c r="D85" s="31"/>
      <c r="E85" s="32">
        <f t="shared" si="2"/>
        <v>-0.00836824967051658</v>
      </c>
      <c r="F85" s="32">
        <f t="shared" si="3"/>
        <v>-0.016190742463641074</v>
      </c>
    </row>
    <row r="86" spans="1:6" ht="12.75">
      <c r="A86" s="29">
        <v>36818</v>
      </c>
      <c r="B86" s="30">
        <v>35.63</v>
      </c>
      <c r="C86" s="30">
        <v>6010.41</v>
      </c>
      <c r="D86" s="31"/>
      <c r="E86" s="32">
        <f t="shared" si="2"/>
        <v>-0.001962709167848706</v>
      </c>
      <c r="F86" s="32">
        <f t="shared" si="3"/>
        <v>0.0019901962373440113</v>
      </c>
    </row>
    <row r="87" spans="1:6" ht="12.75">
      <c r="A87" s="29">
        <v>36819</v>
      </c>
      <c r="B87" s="30">
        <v>34.88</v>
      </c>
      <c r="C87" s="30">
        <v>6106.61</v>
      </c>
      <c r="D87" s="31"/>
      <c r="E87" s="32">
        <f t="shared" si="2"/>
        <v>-0.02127438057696578</v>
      </c>
      <c r="F87" s="32">
        <f t="shared" si="3"/>
        <v>0.015878825204631214</v>
      </c>
    </row>
    <row r="88" spans="1:6" ht="12.75">
      <c r="A88" s="29">
        <v>36822</v>
      </c>
      <c r="B88" s="30">
        <v>35.67</v>
      </c>
      <c r="C88" s="30">
        <v>6123.42</v>
      </c>
      <c r="D88" s="31"/>
      <c r="E88" s="32">
        <f t="shared" si="2"/>
        <v>0.0223964003300212</v>
      </c>
      <c r="F88" s="32">
        <f t="shared" si="3"/>
        <v>0.002748972911086794</v>
      </c>
    </row>
    <row r="89" spans="1:6" ht="12.75">
      <c r="A89" s="29">
        <v>36823</v>
      </c>
      <c r="B89" s="30">
        <v>35.75</v>
      </c>
      <c r="C89" s="30">
        <v>6194.38</v>
      </c>
      <c r="D89" s="31"/>
      <c r="E89" s="32">
        <f t="shared" si="2"/>
        <v>0.002240269769216542</v>
      </c>
      <c r="F89" s="32">
        <f t="shared" si="3"/>
        <v>0.011521665392523044</v>
      </c>
    </row>
    <row r="90" spans="1:6" ht="12.75">
      <c r="A90" s="29">
        <v>36824</v>
      </c>
      <c r="B90" s="30">
        <v>36.55</v>
      </c>
      <c r="C90" s="30">
        <v>6255.96</v>
      </c>
      <c r="D90" s="31"/>
      <c r="E90" s="32">
        <f t="shared" si="2"/>
        <v>0.022130917055770673</v>
      </c>
      <c r="F90" s="32">
        <f t="shared" si="3"/>
        <v>0.009892179998229403</v>
      </c>
    </row>
    <row r="91" spans="1:6" ht="12.75">
      <c r="A91" s="29">
        <v>36825</v>
      </c>
      <c r="B91" s="30">
        <v>37</v>
      </c>
      <c r="C91" s="30">
        <v>6202.94</v>
      </c>
      <c r="D91" s="31"/>
      <c r="E91" s="32">
        <f t="shared" si="2"/>
        <v>0.012236726448437084</v>
      </c>
      <c r="F91" s="32">
        <f t="shared" si="3"/>
        <v>-0.008511236155474616</v>
      </c>
    </row>
    <row r="92" spans="1:6" ht="12.75">
      <c r="A92" s="29">
        <v>36826</v>
      </c>
      <c r="B92" s="30">
        <v>37</v>
      </c>
      <c r="C92" s="30">
        <v>6275.33</v>
      </c>
      <c r="D92" s="31"/>
      <c r="E92" s="32">
        <f t="shared" si="2"/>
        <v>0</v>
      </c>
      <c r="F92" s="32">
        <f t="shared" si="3"/>
        <v>0.011602700071293172</v>
      </c>
    </row>
    <row r="93" spans="1:6" ht="12.75">
      <c r="A93" s="29">
        <v>36829</v>
      </c>
      <c r="B93" s="30">
        <v>36.82</v>
      </c>
      <c r="C93" s="30">
        <v>6249.32</v>
      </c>
      <c r="D93" s="31"/>
      <c r="E93" s="32">
        <f t="shared" si="2"/>
        <v>-0.004876736839292597</v>
      </c>
      <c r="F93" s="32">
        <f t="shared" si="3"/>
        <v>-0.004153415447334359</v>
      </c>
    </row>
    <row r="94" spans="1:6" ht="12.75">
      <c r="A94" s="29">
        <v>36830</v>
      </c>
      <c r="B94" s="30">
        <v>38.97</v>
      </c>
      <c r="C94" s="30">
        <v>6346.18</v>
      </c>
      <c r="D94" s="31"/>
      <c r="E94" s="32">
        <f t="shared" si="2"/>
        <v>0.05675094354568608</v>
      </c>
      <c r="F94" s="32">
        <f t="shared" si="3"/>
        <v>0.01538039925356692</v>
      </c>
    </row>
    <row r="95" spans="1:6" ht="12.75">
      <c r="A95" s="29">
        <v>36831</v>
      </c>
      <c r="B95" s="30">
        <v>39.18</v>
      </c>
      <c r="C95" s="30">
        <v>6432.87</v>
      </c>
      <c r="D95" s="31"/>
      <c r="E95" s="32">
        <f t="shared" si="2"/>
        <v>0.005374293165776941</v>
      </c>
      <c r="F95" s="32">
        <f t="shared" si="3"/>
        <v>0.01356772684099691</v>
      </c>
    </row>
    <row r="96" spans="1:6" ht="12.75">
      <c r="A96" s="29">
        <v>36832</v>
      </c>
      <c r="B96" s="30">
        <v>38.95</v>
      </c>
      <c r="C96" s="30">
        <v>6419.56</v>
      </c>
      <c r="D96" s="31"/>
      <c r="E96" s="32">
        <f t="shared" si="2"/>
        <v>-0.00588764019963736</v>
      </c>
      <c r="F96" s="32">
        <f t="shared" si="3"/>
        <v>-0.002071204396086888</v>
      </c>
    </row>
    <row r="97" spans="1:6" ht="12.75">
      <c r="A97" s="29">
        <v>36833</v>
      </c>
      <c r="B97" s="30">
        <v>38.52</v>
      </c>
      <c r="C97" s="30">
        <v>6429.9</v>
      </c>
      <c r="D97" s="31"/>
      <c r="E97" s="32">
        <f t="shared" si="2"/>
        <v>-0.011101185386832439</v>
      </c>
      <c r="F97" s="32">
        <f t="shared" si="3"/>
        <v>0.0016094065014217436</v>
      </c>
    </row>
    <row r="98" spans="1:6" ht="12.75">
      <c r="A98" s="29">
        <v>36836</v>
      </c>
      <c r="B98" s="30">
        <v>39</v>
      </c>
      <c r="C98" s="30">
        <v>6456.09</v>
      </c>
      <c r="D98" s="31"/>
      <c r="E98" s="32">
        <f t="shared" si="2"/>
        <v>0.012384059199721622</v>
      </c>
      <c r="F98" s="32">
        <f t="shared" si="3"/>
        <v>0.004064885361866328</v>
      </c>
    </row>
    <row r="99" spans="1:6" ht="12.75">
      <c r="A99" s="29">
        <v>36837</v>
      </c>
      <c r="B99" s="30">
        <v>39.57</v>
      </c>
      <c r="C99" s="30">
        <v>6384.68</v>
      </c>
      <c r="D99" s="31"/>
      <c r="E99" s="32">
        <f t="shared" si="2"/>
        <v>0.014509609267686574</v>
      </c>
      <c r="F99" s="32">
        <f t="shared" si="3"/>
        <v>-0.011122500625148406</v>
      </c>
    </row>
    <row r="100" spans="1:6" ht="12.75">
      <c r="A100" s="29">
        <v>36838</v>
      </c>
      <c r="B100" s="30">
        <v>38.82</v>
      </c>
      <c r="C100" s="30">
        <v>6430.68</v>
      </c>
      <c r="D100" s="31"/>
      <c r="E100" s="32">
        <f t="shared" si="2"/>
        <v>-0.019135677656468685</v>
      </c>
      <c r="F100" s="32">
        <f t="shared" si="3"/>
        <v>0.007178916168988998</v>
      </c>
    </row>
    <row r="101" spans="1:6" ht="12.75">
      <c r="A101" s="29">
        <v>36839</v>
      </c>
      <c r="B101" s="30">
        <v>37.63</v>
      </c>
      <c r="C101" s="30">
        <v>6290.72</v>
      </c>
      <c r="D101" s="31"/>
      <c r="E101" s="32">
        <f t="shared" si="2"/>
        <v>-0.03113397313551827</v>
      </c>
      <c r="F101" s="32">
        <f t="shared" si="3"/>
        <v>-0.022004755364725806</v>
      </c>
    </row>
    <row r="102" spans="1:6" ht="12.75">
      <c r="A102" s="29">
        <v>36840</v>
      </c>
      <c r="B102" s="30">
        <v>38.27</v>
      </c>
      <c r="C102" s="30">
        <v>6263.58</v>
      </c>
      <c r="D102" s="31"/>
      <c r="E102" s="32">
        <f t="shared" si="2"/>
        <v>0.01686469483226501</v>
      </c>
      <c r="F102" s="32">
        <f t="shared" si="3"/>
        <v>-0.004323624937906411</v>
      </c>
    </row>
    <row r="103" spans="1:6" ht="12.75">
      <c r="A103" s="29">
        <v>36843</v>
      </c>
      <c r="B103" s="30">
        <v>37.88</v>
      </c>
      <c r="C103" s="30">
        <v>6109.77</v>
      </c>
      <c r="D103" s="31"/>
      <c r="E103" s="32">
        <f t="shared" si="2"/>
        <v>-0.010243031119733445</v>
      </c>
      <c r="F103" s="32">
        <f t="shared" si="3"/>
        <v>-0.024862777365009185</v>
      </c>
    </row>
    <row r="104" spans="1:6" ht="12.75">
      <c r="A104" s="29">
        <v>36844</v>
      </c>
      <c r="B104" s="30">
        <v>38.65</v>
      </c>
      <c r="C104" s="30">
        <v>6081.84</v>
      </c>
      <c r="D104" s="31"/>
      <c r="E104" s="32">
        <f t="shared" si="2"/>
        <v>0.020123506715553345</v>
      </c>
      <c r="F104" s="32">
        <f t="shared" si="3"/>
        <v>-0.004581847493801191</v>
      </c>
    </row>
    <row r="105" spans="1:6" ht="12.75">
      <c r="A105" s="29">
        <v>36845</v>
      </c>
      <c r="B105" s="30">
        <v>38.5</v>
      </c>
      <c r="C105" s="30">
        <v>6227.53</v>
      </c>
      <c r="D105" s="31"/>
      <c r="E105" s="32">
        <f t="shared" si="2"/>
        <v>-0.003888533739692369</v>
      </c>
      <c r="F105" s="32">
        <f t="shared" si="3"/>
        <v>0.023672503711704245</v>
      </c>
    </row>
    <row r="106" spans="1:6" ht="12.75">
      <c r="A106" s="29">
        <v>36846</v>
      </c>
      <c r="B106" s="30">
        <v>38.5</v>
      </c>
      <c r="C106" s="30">
        <v>6290.68</v>
      </c>
      <c r="D106" s="31"/>
      <c r="E106" s="32">
        <f t="shared" si="2"/>
        <v>0</v>
      </c>
      <c r="F106" s="32">
        <f t="shared" si="3"/>
        <v>0.01008938749216908</v>
      </c>
    </row>
    <row r="107" spans="1:6" ht="12.75">
      <c r="A107" s="29">
        <v>36847</v>
      </c>
      <c r="B107" s="30">
        <v>38.07</v>
      </c>
      <c r="C107" s="30">
        <v>6227.23</v>
      </c>
      <c r="D107" s="31"/>
      <c r="E107" s="32">
        <f t="shared" si="2"/>
        <v>-0.011231670899332549</v>
      </c>
      <c r="F107" s="32">
        <f t="shared" si="3"/>
        <v>-0.010137561844795424</v>
      </c>
    </row>
    <row r="108" spans="1:6" ht="12.75">
      <c r="A108" s="29">
        <v>36850</v>
      </c>
      <c r="B108" s="30">
        <v>38.2</v>
      </c>
      <c r="C108" s="30">
        <v>6167.67</v>
      </c>
      <c r="D108" s="31"/>
      <c r="E108" s="32">
        <f t="shared" si="2"/>
        <v>0.003408945218123482</v>
      </c>
      <c r="F108" s="32">
        <f t="shared" si="3"/>
        <v>-0.009610478248178463</v>
      </c>
    </row>
    <row r="109" spans="1:6" ht="12.75">
      <c r="A109" s="29">
        <v>36851</v>
      </c>
      <c r="B109" s="30">
        <v>38.7</v>
      </c>
      <c r="C109" s="30">
        <v>6023.51</v>
      </c>
      <c r="D109" s="31"/>
      <c r="E109" s="32">
        <f t="shared" si="2"/>
        <v>0.01300408442320661</v>
      </c>
      <c r="F109" s="32">
        <f t="shared" si="3"/>
        <v>-0.023650986996474322</v>
      </c>
    </row>
    <row r="110" spans="1:6" ht="12.75">
      <c r="A110" s="29">
        <v>36852</v>
      </c>
      <c r="B110" s="30">
        <v>37.85</v>
      </c>
      <c r="C110" s="30">
        <v>6047.41</v>
      </c>
      <c r="D110" s="31"/>
      <c r="E110" s="32">
        <f t="shared" si="2"/>
        <v>-0.02220862015227834</v>
      </c>
      <c r="F110" s="32">
        <f t="shared" si="3"/>
        <v>0.003959935320835762</v>
      </c>
    </row>
    <row r="111" spans="1:6" ht="12.75">
      <c r="A111" s="29">
        <v>36853</v>
      </c>
      <c r="B111" s="30">
        <v>38</v>
      </c>
      <c r="C111" s="30">
        <v>5949.92</v>
      </c>
      <c r="D111" s="31"/>
      <c r="E111" s="32">
        <f t="shared" si="2"/>
        <v>0.003955179842928014</v>
      </c>
      <c r="F111" s="32">
        <f t="shared" si="3"/>
        <v>-0.01625230711958708</v>
      </c>
    </row>
    <row r="112" spans="1:28" s="4" customFormat="1" ht="12.75">
      <c r="A112" s="29">
        <v>36854</v>
      </c>
      <c r="B112" s="30">
        <v>38.75</v>
      </c>
      <c r="C112" s="30">
        <v>6044.82</v>
      </c>
      <c r="D112" s="31"/>
      <c r="E112" s="32">
        <f t="shared" si="2"/>
        <v>0.01954459607297013</v>
      </c>
      <c r="F112" s="32">
        <f t="shared" si="3"/>
        <v>0.015823932859486772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</row>
    <row r="113" spans="1:6" ht="12.75">
      <c r="A113" s="29">
        <v>36857</v>
      </c>
      <c r="B113" s="30">
        <v>38.8</v>
      </c>
      <c r="C113" s="30">
        <v>6202.86</v>
      </c>
      <c r="D113" s="31"/>
      <c r="E113" s="32">
        <f t="shared" si="2"/>
        <v>0.001289490829871692</v>
      </c>
      <c r="F113" s="32">
        <f t="shared" si="3"/>
        <v>0.025808769063469416</v>
      </c>
    </row>
    <row r="114" spans="1:6" ht="12.75">
      <c r="A114" s="29">
        <v>36858</v>
      </c>
      <c r="B114" s="30">
        <v>38.88</v>
      </c>
      <c r="C114" s="30">
        <v>6139.62</v>
      </c>
      <c r="D114" s="31"/>
      <c r="E114" s="32">
        <f t="shared" si="2"/>
        <v>0.002059732963010784</v>
      </c>
      <c r="F114" s="32">
        <f t="shared" si="3"/>
        <v>-0.010247625018935365</v>
      </c>
    </row>
    <row r="115" spans="1:6" ht="12.75">
      <c r="A115" s="29">
        <v>36859</v>
      </c>
      <c r="B115" s="30">
        <v>38.9</v>
      </c>
      <c r="C115" s="30">
        <v>6017</v>
      </c>
      <c r="D115" s="31"/>
      <c r="E115" s="32">
        <f t="shared" si="2"/>
        <v>0.0005142710321620995</v>
      </c>
      <c r="F115" s="32">
        <f t="shared" si="3"/>
        <v>-0.020174054754803314</v>
      </c>
    </row>
    <row r="116" spans="1:6" ht="12.75">
      <c r="A116" s="29">
        <v>36860</v>
      </c>
      <c r="B116" s="30">
        <v>39.63</v>
      </c>
      <c r="C116" s="30">
        <v>5999.94</v>
      </c>
      <c r="D116" s="31"/>
      <c r="E116" s="32">
        <f t="shared" si="2"/>
        <v>0.01859215657794303</v>
      </c>
      <c r="F116" s="32">
        <f t="shared" si="3"/>
        <v>-0.0028393270601601095</v>
      </c>
    </row>
    <row r="117" spans="1:6" ht="12.75">
      <c r="A117" s="29">
        <v>36861</v>
      </c>
      <c r="B117" s="30">
        <v>39.65</v>
      </c>
      <c r="C117" s="30">
        <v>5943.92</v>
      </c>
      <c r="D117" s="31"/>
      <c r="E117" s="32">
        <f t="shared" si="2"/>
        <v>0.0005045408785132157</v>
      </c>
      <c r="F117" s="32">
        <f t="shared" si="3"/>
        <v>-0.009380620803370961</v>
      </c>
    </row>
    <row r="118" spans="1:6" ht="12.75">
      <c r="A118" s="29">
        <v>36864</v>
      </c>
      <c r="B118" s="30">
        <v>39.35</v>
      </c>
      <c r="C118" s="30">
        <v>5931.57</v>
      </c>
      <c r="D118" s="31"/>
      <c r="E118" s="32">
        <f t="shared" si="2"/>
        <v>-0.0075949732174446375</v>
      </c>
      <c r="F118" s="32">
        <f t="shared" si="3"/>
        <v>-0.002079914925989991</v>
      </c>
    </row>
    <row r="119" spans="1:6" ht="12.75">
      <c r="A119" s="29">
        <v>36865</v>
      </c>
      <c r="B119" s="30">
        <v>40</v>
      </c>
      <c r="C119" s="30">
        <v>5837.22</v>
      </c>
      <c r="D119" s="31"/>
      <c r="E119" s="32">
        <f t="shared" si="2"/>
        <v>0.016383479250524125</v>
      </c>
      <c r="F119" s="32">
        <f t="shared" si="3"/>
        <v>-0.016034277342828817</v>
      </c>
    </row>
    <row r="120" spans="1:6" ht="12.75">
      <c r="A120" s="29">
        <v>36866</v>
      </c>
      <c r="B120" s="30">
        <v>41.05</v>
      </c>
      <c r="C120" s="30">
        <v>6085.06</v>
      </c>
      <c r="D120" s="31"/>
      <c r="E120" s="32">
        <f t="shared" si="2"/>
        <v>0.025911381784500812</v>
      </c>
      <c r="F120" s="32">
        <f t="shared" si="3"/>
        <v>0.04158193059725642</v>
      </c>
    </row>
    <row r="121" spans="1:6" ht="12.75">
      <c r="A121" s="29">
        <v>36867</v>
      </c>
      <c r="B121" s="30">
        <v>41.25</v>
      </c>
      <c r="C121" s="30">
        <v>5921.74</v>
      </c>
      <c r="D121" s="31"/>
      <c r="E121" s="32">
        <f t="shared" si="2"/>
        <v>0.004860276882252884</v>
      </c>
      <c r="F121" s="32">
        <f t="shared" si="3"/>
        <v>-0.027206262073991603</v>
      </c>
    </row>
    <row r="122" spans="1:6" ht="12.75">
      <c r="A122" s="29">
        <v>36868</v>
      </c>
      <c r="B122" s="30">
        <v>41</v>
      </c>
      <c r="C122" s="30">
        <v>5999.7</v>
      </c>
      <c r="D122" s="31"/>
      <c r="E122" s="32">
        <f t="shared" si="2"/>
        <v>-0.006079046076382226</v>
      </c>
      <c r="F122" s="32">
        <f t="shared" si="3"/>
        <v>0.01307914334888373</v>
      </c>
    </row>
    <row r="123" spans="1:6" ht="12.75">
      <c r="A123" s="29">
        <v>36871</v>
      </c>
      <c r="B123" s="30">
        <v>41.68</v>
      </c>
      <c r="C123" s="30">
        <v>6017.64</v>
      </c>
      <c r="D123" s="31"/>
      <c r="E123" s="32">
        <f t="shared" si="2"/>
        <v>0.016449330740803687</v>
      </c>
      <c r="F123" s="32">
        <f t="shared" si="3"/>
        <v>0.002985687902135721</v>
      </c>
    </row>
    <row r="124" spans="1:6" ht="12.75">
      <c r="A124" s="29">
        <v>36872</v>
      </c>
      <c r="B124" s="30">
        <v>40.25</v>
      </c>
      <c r="C124" s="30">
        <v>6067.78</v>
      </c>
      <c r="D124" s="31"/>
      <c r="E124" s="32">
        <f t="shared" si="2"/>
        <v>-0.03491139358053908</v>
      </c>
      <c r="F124" s="32">
        <f t="shared" si="3"/>
        <v>0.008297649180917506</v>
      </c>
    </row>
    <row r="125" spans="1:6" ht="12.75">
      <c r="A125" s="29">
        <v>36873</v>
      </c>
      <c r="B125" s="30">
        <v>41.1</v>
      </c>
      <c r="C125" s="30">
        <v>6096.76</v>
      </c>
      <c r="D125" s="31"/>
      <c r="E125" s="32">
        <f t="shared" si="2"/>
        <v>0.02089811763761652</v>
      </c>
      <c r="F125" s="32">
        <f t="shared" si="3"/>
        <v>0.004764677468391884</v>
      </c>
    </row>
    <row r="126" spans="1:6" ht="12.75">
      <c r="A126" s="29">
        <v>36874</v>
      </c>
      <c r="B126" s="30">
        <v>41.6</v>
      </c>
      <c r="C126" s="30">
        <v>5918.71</v>
      </c>
      <c r="D126" s="31"/>
      <c r="E126" s="32">
        <f t="shared" si="2"/>
        <v>0.012092045765028772</v>
      </c>
      <c r="F126" s="32">
        <f t="shared" si="3"/>
        <v>-0.02963896278378165</v>
      </c>
    </row>
    <row r="127" spans="1:6" ht="12.75">
      <c r="A127" s="29">
        <v>36875</v>
      </c>
      <c r="B127" s="30">
        <v>40.2</v>
      </c>
      <c r="C127" s="30">
        <v>5849.97</v>
      </c>
      <c r="D127" s="31"/>
      <c r="E127" s="32">
        <f t="shared" si="2"/>
        <v>-0.03423317164224221</v>
      </c>
      <c r="F127" s="32">
        <f t="shared" si="3"/>
        <v>-0.01168198672018892</v>
      </c>
    </row>
    <row r="128" spans="1:6" ht="12.75">
      <c r="A128" s="29">
        <v>36878</v>
      </c>
      <c r="B128" s="30">
        <v>40.6</v>
      </c>
      <c r="C128" s="30">
        <v>5865.42</v>
      </c>
      <c r="D128" s="31"/>
      <c r="E128" s="32">
        <f t="shared" si="2"/>
        <v>0.009901070982711537</v>
      </c>
      <c r="F128" s="32">
        <f t="shared" si="3"/>
        <v>0.002637557769184761</v>
      </c>
    </row>
    <row r="129" spans="1:6" ht="12.75">
      <c r="A129" s="29">
        <v>36879</v>
      </c>
      <c r="B129" s="30">
        <v>41.25</v>
      </c>
      <c r="C129" s="30">
        <v>5884.34</v>
      </c>
      <c r="D129" s="31"/>
      <c r="E129" s="32">
        <f t="shared" si="2"/>
        <v>0.015883046173002933</v>
      </c>
      <c r="F129" s="32">
        <f t="shared" si="3"/>
        <v>0.003220494095628323</v>
      </c>
    </row>
    <row r="130" spans="1:6" ht="12.75">
      <c r="A130" s="29">
        <v>36880</v>
      </c>
      <c r="B130" s="30">
        <v>40.82</v>
      </c>
      <c r="C130" s="30">
        <v>5866.3</v>
      </c>
      <c r="D130" s="31"/>
      <c r="E130" s="32">
        <f t="shared" si="2"/>
        <v>-0.010478955398991279</v>
      </c>
      <c r="F130" s="32">
        <f t="shared" si="3"/>
        <v>-0.00307047346751063</v>
      </c>
    </row>
    <row r="131" spans="1:6" ht="12.75">
      <c r="A131" s="29">
        <v>36881</v>
      </c>
      <c r="B131" s="30">
        <v>40.82</v>
      </c>
      <c r="C131" s="30">
        <v>5701.6</v>
      </c>
      <c r="D131" s="31"/>
      <c r="E131" s="32">
        <f t="shared" si="2"/>
        <v>0</v>
      </c>
      <c r="F131" s="32">
        <f t="shared" si="3"/>
        <v>-0.028477274217266084</v>
      </c>
    </row>
    <row r="132" spans="1:6" ht="12.75">
      <c r="A132" s="29">
        <v>36882</v>
      </c>
      <c r="B132" s="30">
        <v>42.2</v>
      </c>
      <c r="C132" s="30">
        <v>5769.33</v>
      </c>
      <c r="D132" s="31"/>
      <c r="E132" s="32">
        <f t="shared" si="2"/>
        <v>0.03324806366026746</v>
      </c>
      <c r="F132" s="32">
        <f t="shared" si="3"/>
        <v>0.011809118721331457</v>
      </c>
    </row>
    <row r="133" spans="1:6" ht="12.75">
      <c r="A133" s="29">
        <v>36885</v>
      </c>
      <c r="B133" s="30">
        <v>42.2</v>
      </c>
      <c r="C133" s="30" t="s">
        <v>31</v>
      </c>
      <c r="D133" s="31"/>
      <c r="E133" s="32">
        <f t="shared" si="2"/>
        <v>0</v>
      </c>
      <c r="F133" s="32" t="str">
        <f t="shared" si="3"/>
        <v>na</v>
      </c>
    </row>
    <row r="134" spans="1:6" ht="12.75">
      <c r="A134" s="29">
        <v>36886</v>
      </c>
      <c r="B134" s="30">
        <v>42.2</v>
      </c>
      <c r="C134" s="30" t="s">
        <v>31</v>
      </c>
      <c r="D134" s="31"/>
      <c r="E134" s="32">
        <f t="shared" si="2"/>
        <v>0</v>
      </c>
      <c r="F134" s="32" t="str">
        <f t="shared" si="3"/>
        <v>na</v>
      </c>
    </row>
    <row r="135" spans="1:6" ht="12.75">
      <c r="A135" s="29">
        <v>36887</v>
      </c>
      <c r="B135" s="30">
        <v>42.63</v>
      </c>
      <c r="C135" s="30">
        <v>5775.95</v>
      </c>
      <c r="D135" s="31"/>
      <c r="E135" s="32">
        <f t="shared" si="2"/>
        <v>0.010138009735152916</v>
      </c>
      <c r="F135" s="32" t="str">
        <f t="shared" si="3"/>
        <v>na</v>
      </c>
    </row>
    <row r="136" spans="1:6" ht="12.75">
      <c r="A136" s="29">
        <v>36888</v>
      </c>
      <c r="B136" s="30">
        <v>42.47</v>
      </c>
      <c r="C136" s="30">
        <v>5882.24</v>
      </c>
      <c r="D136" s="31"/>
      <c r="E136" s="32">
        <f aca="true" t="shared" si="4" ref="E136:E199">IF(ISNUMBER(LN(B136/B135))=TRUE,LN(B136/B135),"na")</f>
        <v>-0.003760286451939306</v>
      </c>
      <c r="F136" s="32">
        <f aca="true" t="shared" si="5" ref="F136:F199">IF(ISNUMBER(LN(C136/C135))=TRUE,LN(C136/C135),"na")</f>
        <v>0.018234896704190828</v>
      </c>
    </row>
    <row r="137" spans="1:6" ht="12.75">
      <c r="A137" s="29">
        <v>36889</v>
      </c>
      <c r="B137" s="30">
        <v>41.82</v>
      </c>
      <c r="C137" s="30">
        <v>5926.45</v>
      </c>
      <c r="D137" s="31"/>
      <c r="E137" s="32">
        <f t="shared" si="4"/>
        <v>-0.0154232503246922</v>
      </c>
      <c r="F137" s="32">
        <f t="shared" si="5"/>
        <v>0.007487741071579827</v>
      </c>
    </row>
    <row r="138" spans="1:6" ht="12.75">
      <c r="A138" s="29">
        <v>36892</v>
      </c>
      <c r="B138" s="30">
        <v>41.82</v>
      </c>
      <c r="C138" s="30" t="s">
        <v>31</v>
      </c>
      <c r="D138" s="31"/>
      <c r="E138" s="32">
        <f t="shared" si="4"/>
        <v>0</v>
      </c>
      <c r="F138" s="32" t="str">
        <f t="shared" si="5"/>
        <v>na</v>
      </c>
    </row>
    <row r="139" spans="1:6" ht="12.75">
      <c r="A139" s="29">
        <v>36893</v>
      </c>
      <c r="B139" s="30">
        <v>41.15</v>
      </c>
      <c r="C139" s="30">
        <v>5948.14</v>
      </c>
      <c r="D139" s="31"/>
      <c r="E139" s="32">
        <f t="shared" si="4"/>
        <v>-0.016150766877408785</v>
      </c>
      <c r="F139" s="32" t="str">
        <f t="shared" si="5"/>
        <v>na</v>
      </c>
    </row>
    <row r="140" spans="1:6" ht="12.75">
      <c r="A140" s="29">
        <v>36894</v>
      </c>
      <c r="B140" s="30">
        <v>40.27</v>
      </c>
      <c r="C140" s="30">
        <v>5763.36</v>
      </c>
      <c r="D140" s="31"/>
      <c r="E140" s="32">
        <f t="shared" si="4"/>
        <v>-0.021617152259715906</v>
      </c>
      <c r="F140" s="32">
        <f t="shared" si="5"/>
        <v>-0.03155792767599991</v>
      </c>
    </row>
    <row r="141" spans="1:6" ht="12.75">
      <c r="A141" s="29">
        <v>36895</v>
      </c>
      <c r="B141" s="30">
        <v>41.77</v>
      </c>
      <c r="C141" s="30">
        <v>5814.93</v>
      </c>
      <c r="D141" s="31"/>
      <c r="E141" s="32">
        <f t="shared" si="4"/>
        <v>0.03657160364572111</v>
      </c>
      <c r="F141" s="32">
        <f t="shared" si="5"/>
        <v>0.008908110096602083</v>
      </c>
    </row>
    <row r="142" spans="1:6" ht="12.75">
      <c r="A142" s="29">
        <v>36896</v>
      </c>
      <c r="B142" s="30">
        <v>43.25</v>
      </c>
      <c r="C142" s="30">
        <v>5796.41</v>
      </c>
      <c r="D142" s="31"/>
      <c r="E142" s="32">
        <f t="shared" si="4"/>
        <v>0.034818854868804344</v>
      </c>
      <c r="F142" s="32">
        <f t="shared" si="5"/>
        <v>-0.003189987668088425</v>
      </c>
    </row>
    <row r="143" spans="1:6" ht="12.75">
      <c r="A143" s="29">
        <v>36899</v>
      </c>
      <c r="B143" s="30">
        <v>43.13</v>
      </c>
      <c r="C143" s="30">
        <v>5716.28</v>
      </c>
      <c r="D143" s="31"/>
      <c r="E143" s="32">
        <f t="shared" si="4"/>
        <v>-0.0027784227181364483</v>
      </c>
      <c r="F143" s="32">
        <f t="shared" si="5"/>
        <v>-0.013920516224605276</v>
      </c>
    </row>
    <row r="144" spans="1:6" ht="12.75">
      <c r="A144" s="29">
        <v>36900</v>
      </c>
      <c r="B144" s="30">
        <v>41.17</v>
      </c>
      <c r="C144" s="30">
        <v>5792.56</v>
      </c>
      <c r="D144" s="31"/>
      <c r="E144" s="32">
        <f t="shared" si="4"/>
        <v>-0.0465089748779385</v>
      </c>
      <c r="F144" s="32">
        <f t="shared" si="5"/>
        <v>0.013256091320298168</v>
      </c>
    </row>
    <row r="145" spans="1:6" ht="12.75">
      <c r="A145" s="29">
        <v>36901</v>
      </c>
      <c r="B145" s="30">
        <v>41.25</v>
      </c>
      <c r="C145" s="30">
        <v>5672.09</v>
      </c>
      <c r="D145" s="31"/>
      <c r="E145" s="32">
        <f t="shared" si="4"/>
        <v>0.0019412769988765546</v>
      </c>
      <c r="F145" s="32">
        <f t="shared" si="5"/>
        <v>-0.02101667896974672</v>
      </c>
    </row>
    <row r="146" spans="1:6" ht="12.75">
      <c r="A146" s="29">
        <v>36902</v>
      </c>
      <c r="B146" s="30">
        <v>40</v>
      </c>
      <c r="C146" s="30">
        <v>5668.06</v>
      </c>
      <c r="D146" s="31"/>
      <c r="E146" s="32">
        <f t="shared" si="4"/>
        <v>-0.03077165866675366</v>
      </c>
      <c r="F146" s="32">
        <f t="shared" si="5"/>
        <v>-0.0007107490059039039</v>
      </c>
    </row>
    <row r="147" spans="1:6" ht="12.75">
      <c r="A147" s="29">
        <v>36903</v>
      </c>
      <c r="B147" s="30">
        <v>39.92</v>
      </c>
      <c r="C147" s="30">
        <v>5738.5</v>
      </c>
      <c r="D147" s="31"/>
      <c r="E147" s="32">
        <f t="shared" si="4"/>
        <v>-0.0020020026706730793</v>
      </c>
      <c r="F147" s="32">
        <f t="shared" si="5"/>
        <v>0.012350944621649805</v>
      </c>
    </row>
    <row r="148" spans="1:6" ht="12.75">
      <c r="A148" s="29">
        <v>36906</v>
      </c>
      <c r="B148" s="30">
        <v>39.85</v>
      </c>
      <c r="C148" s="30">
        <v>5818.72</v>
      </c>
      <c r="D148" s="31"/>
      <c r="E148" s="32">
        <f t="shared" si="4"/>
        <v>-0.0017550462070392231</v>
      </c>
      <c r="F148" s="32">
        <f t="shared" si="5"/>
        <v>0.0138824541448542</v>
      </c>
    </row>
    <row r="149" spans="1:6" ht="12.75">
      <c r="A149" s="29">
        <v>36907</v>
      </c>
      <c r="B149" s="30">
        <v>40.52</v>
      </c>
      <c r="C149" s="30">
        <v>5828.85</v>
      </c>
      <c r="D149" s="31"/>
      <c r="E149" s="32">
        <f t="shared" si="4"/>
        <v>0.01667327414425873</v>
      </c>
      <c r="F149" s="32">
        <f t="shared" si="5"/>
        <v>0.0017394190469073346</v>
      </c>
    </row>
    <row r="150" spans="1:6" ht="12.75">
      <c r="A150" s="29">
        <v>36908</v>
      </c>
      <c r="B150" s="30">
        <v>40.32</v>
      </c>
      <c r="C150" s="30">
        <v>5811.91</v>
      </c>
      <c r="D150" s="31"/>
      <c r="E150" s="32">
        <f t="shared" si="4"/>
        <v>-0.004948055617369525</v>
      </c>
      <c r="F150" s="32">
        <f t="shared" si="5"/>
        <v>-0.0029104649452361365</v>
      </c>
    </row>
    <row r="151" spans="1:6" ht="12.75">
      <c r="A151" s="29">
        <v>36909</v>
      </c>
      <c r="B151" s="30">
        <v>40.8</v>
      </c>
      <c r="C151" s="30">
        <v>5868.67</v>
      </c>
      <c r="D151" s="31"/>
      <c r="E151" s="32">
        <f t="shared" si="4"/>
        <v>0.011834457647002798</v>
      </c>
      <c r="F151" s="32">
        <f t="shared" si="5"/>
        <v>0.009718771973518057</v>
      </c>
    </row>
    <row r="152" spans="1:6" ht="12.75">
      <c r="A152" s="29">
        <v>36910</v>
      </c>
      <c r="B152" s="30">
        <v>42.13</v>
      </c>
      <c r="C152" s="30">
        <v>5925.95</v>
      </c>
      <c r="D152" s="31"/>
      <c r="E152" s="32">
        <f t="shared" si="4"/>
        <v>0.03207799458080925</v>
      </c>
      <c r="F152" s="32">
        <f t="shared" si="5"/>
        <v>0.00971297936261672</v>
      </c>
    </row>
    <row r="153" spans="1:6" ht="12.75">
      <c r="A153" s="29">
        <v>36913</v>
      </c>
      <c r="B153" s="30">
        <v>42.13</v>
      </c>
      <c r="C153" s="30">
        <v>5854.8</v>
      </c>
      <c r="D153" s="31"/>
      <c r="E153" s="32">
        <f t="shared" si="4"/>
        <v>0</v>
      </c>
      <c r="F153" s="32">
        <f t="shared" si="5"/>
        <v>-0.012079174093591046</v>
      </c>
    </row>
    <row r="154" spans="1:6" ht="12.75">
      <c r="A154" s="29">
        <v>36914</v>
      </c>
      <c r="B154" s="30">
        <v>42</v>
      </c>
      <c r="C154" s="30">
        <v>5842.39</v>
      </c>
      <c r="D154" s="31"/>
      <c r="E154" s="32">
        <f t="shared" si="4"/>
        <v>-0.0030904577075569666</v>
      </c>
      <c r="F154" s="32">
        <f t="shared" si="5"/>
        <v>-0.0021218779307160284</v>
      </c>
    </row>
    <row r="155" spans="1:6" ht="12.75">
      <c r="A155" s="29">
        <v>36915</v>
      </c>
      <c r="B155" s="30">
        <v>42.07</v>
      </c>
      <c r="C155" s="30">
        <v>5898.53</v>
      </c>
      <c r="D155" s="31"/>
      <c r="E155" s="32">
        <f t="shared" si="4"/>
        <v>0.0016652793190612488</v>
      </c>
      <c r="F155" s="32">
        <f t="shared" si="5"/>
        <v>0.009563207628710985</v>
      </c>
    </row>
    <row r="156" spans="1:6" ht="12.75">
      <c r="A156" s="29">
        <v>36916</v>
      </c>
      <c r="B156" s="30">
        <v>43.63</v>
      </c>
      <c r="C156" s="30">
        <v>5853.54</v>
      </c>
      <c r="D156" s="31"/>
      <c r="E156" s="32">
        <f t="shared" si="4"/>
        <v>0.03641008953308878</v>
      </c>
      <c r="F156" s="32">
        <f t="shared" si="5"/>
        <v>-0.007656560893000156</v>
      </c>
    </row>
    <row r="157" spans="1:6" ht="12.75">
      <c r="A157" s="29">
        <v>36917</v>
      </c>
      <c r="B157" s="30">
        <v>42</v>
      </c>
      <c r="C157" s="30">
        <v>5839.35</v>
      </c>
      <c r="D157" s="31"/>
      <c r="E157" s="32">
        <f t="shared" si="4"/>
        <v>-0.03807536885214994</v>
      </c>
      <c r="F157" s="32">
        <f t="shared" si="5"/>
        <v>-0.00242711715683382</v>
      </c>
    </row>
    <row r="158" spans="1:6" ht="12.75">
      <c r="A158" s="29">
        <v>36920</v>
      </c>
      <c r="B158" s="30">
        <v>42.5</v>
      </c>
      <c r="C158" s="30">
        <v>5931.02</v>
      </c>
      <c r="D158" s="31"/>
      <c r="E158" s="32">
        <f t="shared" si="4"/>
        <v>0.011834457647002798</v>
      </c>
      <c r="F158" s="32">
        <f t="shared" si="5"/>
        <v>0.01557671568771695</v>
      </c>
    </row>
    <row r="159" spans="1:6" ht="12.75">
      <c r="A159" s="29">
        <v>36921</v>
      </c>
      <c r="B159" s="30">
        <v>42.5</v>
      </c>
      <c r="C159" s="30">
        <v>5900.99</v>
      </c>
      <c r="D159" s="31"/>
      <c r="E159" s="32">
        <f t="shared" si="4"/>
        <v>0</v>
      </c>
      <c r="F159" s="32">
        <f t="shared" si="5"/>
        <v>-0.005076071517965938</v>
      </c>
    </row>
    <row r="160" spans="1:6" ht="12.75">
      <c r="A160" s="29">
        <v>36922</v>
      </c>
      <c r="B160" s="30">
        <v>43.65</v>
      </c>
      <c r="C160" s="30">
        <v>5932</v>
      </c>
      <c r="D160" s="31"/>
      <c r="E160" s="32">
        <f t="shared" si="4"/>
        <v>0.0266992063552401</v>
      </c>
      <c r="F160" s="32">
        <f t="shared" si="5"/>
        <v>0.005241290830119051</v>
      </c>
    </row>
    <row r="161" spans="1:6" ht="12.75">
      <c r="A161" s="29">
        <v>36923</v>
      </c>
      <c r="B161" s="30">
        <v>44.25</v>
      </c>
      <c r="C161" s="30">
        <v>5947.4</v>
      </c>
      <c r="D161" s="31"/>
      <c r="E161" s="32">
        <f t="shared" si="4"/>
        <v>0.013652089168327263</v>
      </c>
      <c r="F161" s="32">
        <f t="shared" si="5"/>
        <v>0.0025927249906310718</v>
      </c>
    </row>
    <row r="162" spans="1:6" ht="12.75">
      <c r="A162" s="29">
        <v>36924</v>
      </c>
      <c r="B162" s="30">
        <v>43.72</v>
      </c>
      <c r="C162" s="30">
        <v>5929.28</v>
      </c>
      <c r="D162" s="31"/>
      <c r="E162" s="32">
        <f t="shared" si="4"/>
        <v>-0.012049708145600708</v>
      </c>
      <c r="F162" s="32">
        <f t="shared" si="5"/>
        <v>-0.0030513601544041122</v>
      </c>
    </row>
    <row r="163" spans="1:6" ht="12.75">
      <c r="A163" s="29">
        <v>36927</v>
      </c>
      <c r="B163" s="30">
        <v>42.65</v>
      </c>
      <c r="C163" s="30">
        <v>5797.31</v>
      </c>
      <c r="D163" s="31"/>
      <c r="E163" s="32">
        <f t="shared" si="4"/>
        <v>-0.024778389370649707</v>
      </c>
      <c r="F163" s="32">
        <f t="shared" si="5"/>
        <v>-0.022508772248274786</v>
      </c>
    </row>
    <row r="164" spans="1:28" s="4" customFormat="1" ht="12.75">
      <c r="A164" s="29">
        <v>36928</v>
      </c>
      <c r="B164" s="30">
        <v>43.77</v>
      </c>
      <c r="C164" s="30">
        <v>5825.31</v>
      </c>
      <c r="D164" s="31"/>
      <c r="E164" s="32">
        <f t="shared" si="4"/>
        <v>0.02592137726511586</v>
      </c>
      <c r="F164" s="32">
        <f t="shared" si="5"/>
        <v>0.0048182000561720765</v>
      </c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1:6" ht="12.75">
      <c r="A165" s="29">
        <v>36929</v>
      </c>
      <c r="B165" s="30">
        <v>43.92</v>
      </c>
      <c r="C165" s="30">
        <v>5795.35</v>
      </c>
      <c r="D165" s="31"/>
      <c r="E165" s="32">
        <f t="shared" si="4"/>
        <v>0.003421145998471171</v>
      </c>
      <c r="F165" s="32">
        <f t="shared" si="5"/>
        <v>-0.005156345058039796</v>
      </c>
    </row>
    <row r="166" spans="1:6" ht="12.75">
      <c r="A166" s="29">
        <v>36930</v>
      </c>
      <c r="B166" s="30">
        <v>43.5</v>
      </c>
      <c r="C166" s="30">
        <v>5768.81</v>
      </c>
      <c r="D166" s="31"/>
      <c r="E166" s="32">
        <f t="shared" si="4"/>
        <v>-0.00960885910663685</v>
      </c>
      <c r="F166" s="32">
        <f t="shared" si="5"/>
        <v>-0.004590051780094612</v>
      </c>
    </row>
    <row r="167" spans="1:6" ht="12.75">
      <c r="A167" s="29">
        <v>36931</v>
      </c>
      <c r="B167" s="30">
        <v>43.45</v>
      </c>
      <c r="C167" s="30">
        <v>5771.84</v>
      </c>
      <c r="D167" s="31"/>
      <c r="E167" s="32">
        <f t="shared" si="4"/>
        <v>-0.0011500863832373297</v>
      </c>
      <c r="F167" s="32">
        <f t="shared" si="5"/>
        <v>0.0005251004180219039</v>
      </c>
    </row>
    <row r="168" spans="1:6" ht="12.75">
      <c r="A168" s="29">
        <v>36934</v>
      </c>
      <c r="B168" s="30">
        <v>43.22</v>
      </c>
      <c r="C168" s="30">
        <v>5703.05</v>
      </c>
      <c r="D168" s="31"/>
      <c r="E168" s="32">
        <f t="shared" si="4"/>
        <v>-0.005307500632661167</v>
      </c>
      <c r="F168" s="32">
        <f t="shared" si="5"/>
        <v>-0.011989801048280254</v>
      </c>
    </row>
    <row r="169" spans="1:6" ht="12.75">
      <c r="A169" s="29">
        <v>36935</v>
      </c>
      <c r="B169" s="30">
        <v>42.5</v>
      </c>
      <c r="C169" s="30">
        <v>5788.61</v>
      </c>
      <c r="D169" s="31"/>
      <c r="E169" s="32">
        <f t="shared" si="4"/>
        <v>-0.016799275148368785</v>
      </c>
      <c r="F169" s="32">
        <f t="shared" si="5"/>
        <v>0.014891074227662424</v>
      </c>
    </row>
    <row r="170" spans="1:6" ht="12.75">
      <c r="A170" s="29">
        <v>36936</v>
      </c>
      <c r="B170" s="30">
        <v>42.35</v>
      </c>
      <c r="C170" s="30">
        <v>5700.29</v>
      </c>
      <c r="D170" s="31"/>
      <c r="E170" s="32">
        <f t="shared" si="4"/>
        <v>-0.0035356548323077553</v>
      </c>
      <c r="F170" s="32">
        <f t="shared" si="5"/>
        <v>-0.015375142939793236</v>
      </c>
    </row>
    <row r="171" spans="1:6" ht="12.75">
      <c r="A171" s="29">
        <v>36937</v>
      </c>
      <c r="B171" s="30">
        <v>42.55</v>
      </c>
      <c r="C171" s="30">
        <v>5673.51</v>
      </c>
      <c r="D171" s="31"/>
      <c r="E171" s="32">
        <f t="shared" si="4"/>
        <v>0.004711433921319663</v>
      </c>
      <c r="F171" s="32">
        <f t="shared" si="5"/>
        <v>-0.004709076911514926</v>
      </c>
    </row>
    <row r="172" spans="1:6" ht="12.75">
      <c r="A172" s="29">
        <v>36938</v>
      </c>
      <c r="B172" s="30">
        <v>42.88</v>
      </c>
      <c r="C172" s="30">
        <v>5648.56</v>
      </c>
      <c r="D172" s="31"/>
      <c r="E172" s="32">
        <f t="shared" si="4"/>
        <v>0.007725661743163481</v>
      </c>
      <c r="F172" s="32">
        <f t="shared" si="5"/>
        <v>-0.004407328410237807</v>
      </c>
    </row>
    <row r="173" spans="1:6" ht="12.75">
      <c r="A173" s="29">
        <v>36941</v>
      </c>
      <c r="B173" s="30">
        <v>42.88</v>
      </c>
      <c r="C173" s="30">
        <v>5572.23</v>
      </c>
      <c r="D173" s="31"/>
      <c r="E173" s="32">
        <f t="shared" si="4"/>
        <v>0</v>
      </c>
      <c r="F173" s="32">
        <f t="shared" si="5"/>
        <v>-0.013605312534220457</v>
      </c>
    </row>
    <row r="174" spans="1:6" ht="12.75">
      <c r="A174" s="29">
        <v>36942</v>
      </c>
      <c r="B174" s="30">
        <v>42.52</v>
      </c>
      <c r="C174" s="30">
        <v>5602.3</v>
      </c>
      <c r="D174" s="31"/>
      <c r="E174" s="32">
        <f t="shared" si="4"/>
        <v>-0.008430963288799408</v>
      </c>
      <c r="F174" s="32">
        <f t="shared" si="5"/>
        <v>0.005381894823479149</v>
      </c>
    </row>
    <row r="175" spans="1:6" ht="12.75">
      <c r="A175" s="29">
        <v>36943</v>
      </c>
      <c r="B175" s="30">
        <v>42.65</v>
      </c>
      <c r="C175" s="30">
        <v>5528.09</v>
      </c>
      <c r="D175" s="31"/>
      <c r="E175" s="32">
        <f t="shared" si="4"/>
        <v>0.0030527204639408047</v>
      </c>
      <c r="F175" s="32">
        <f t="shared" si="5"/>
        <v>-0.013334860621421115</v>
      </c>
    </row>
    <row r="176" spans="1:6" ht="12.75">
      <c r="A176" s="29">
        <v>36944</v>
      </c>
      <c r="B176" s="30">
        <v>42</v>
      </c>
      <c r="C176" s="30">
        <v>5434.6</v>
      </c>
      <c r="D176" s="31"/>
      <c r="E176" s="32">
        <f t="shared" si="4"/>
        <v>-0.015357655654319758</v>
      </c>
      <c r="F176" s="32">
        <f t="shared" si="5"/>
        <v>-0.017056446276712534</v>
      </c>
    </row>
    <row r="177" spans="1:6" ht="12.75">
      <c r="A177" s="29">
        <v>36945</v>
      </c>
      <c r="B177" s="30">
        <v>42.1</v>
      </c>
      <c r="C177" s="30">
        <v>5459.47</v>
      </c>
      <c r="D177" s="31"/>
      <c r="E177" s="32">
        <f t="shared" si="4"/>
        <v>0.0023781224049674193</v>
      </c>
      <c r="F177" s="32">
        <f t="shared" si="5"/>
        <v>0.004565794639526994</v>
      </c>
    </row>
    <row r="178" spans="1:6" ht="12.75">
      <c r="A178" s="29">
        <v>36948</v>
      </c>
      <c r="B178" s="30">
        <v>41.22</v>
      </c>
      <c r="C178" s="30">
        <v>5373.27</v>
      </c>
      <c r="D178" s="31"/>
      <c r="E178" s="32">
        <f t="shared" si="4"/>
        <v>-0.021124165226022878</v>
      </c>
      <c r="F178" s="32">
        <f t="shared" si="5"/>
        <v>-0.01591505370777211</v>
      </c>
    </row>
    <row r="179" spans="1:6" ht="12.75">
      <c r="A179" s="29">
        <v>36949</v>
      </c>
      <c r="B179" s="30">
        <v>42.45</v>
      </c>
      <c r="C179" s="30">
        <v>5439.16</v>
      </c>
      <c r="D179" s="31"/>
      <c r="E179" s="32">
        <f t="shared" si="4"/>
        <v>0.0294033372950434</v>
      </c>
      <c r="F179" s="32">
        <f t="shared" si="5"/>
        <v>0.012187975440007633</v>
      </c>
    </row>
    <row r="180" spans="1:6" ht="12.75">
      <c r="A180" s="29">
        <v>36950</v>
      </c>
      <c r="B180" s="30">
        <v>41.5</v>
      </c>
      <c r="C180" s="30">
        <v>5387.01</v>
      </c>
      <c r="D180" s="31"/>
      <c r="E180" s="32">
        <f t="shared" si="4"/>
        <v>-0.022633485520703756</v>
      </c>
      <c r="F180" s="32">
        <f t="shared" si="5"/>
        <v>-0.00963413716297545</v>
      </c>
    </row>
    <row r="181" spans="1:6" ht="12.75">
      <c r="A181" s="29">
        <v>36951</v>
      </c>
      <c r="B181" s="30">
        <v>43.02</v>
      </c>
      <c r="C181" s="30">
        <v>5335.39</v>
      </c>
      <c r="D181" s="31"/>
      <c r="E181" s="32">
        <f t="shared" si="4"/>
        <v>0.03597169660293144</v>
      </c>
      <c r="F181" s="32">
        <f t="shared" si="5"/>
        <v>-0.009628515779985207</v>
      </c>
    </row>
    <row r="182" spans="1:6" ht="12.75">
      <c r="A182" s="29">
        <v>36952</v>
      </c>
      <c r="B182" s="30">
        <v>43.05</v>
      </c>
      <c r="C182" s="30">
        <v>5323.53</v>
      </c>
      <c r="D182" s="31"/>
      <c r="E182" s="32">
        <f t="shared" si="4"/>
        <v>0.0006971070341557344</v>
      </c>
      <c r="F182" s="32">
        <f t="shared" si="5"/>
        <v>-0.0022253670905650184</v>
      </c>
    </row>
    <row r="183" spans="1:6" ht="12.75">
      <c r="A183" s="29">
        <v>36955</v>
      </c>
      <c r="B183" s="30">
        <v>43.72</v>
      </c>
      <c r="C183" s="30">
        <v>5308.75</v>
      </c>
      <c r="D183" s="31"/>
      <c r="E183" s="32">
        <f t="shared" si="4"/>
        <v>0.015443432434597965</v>
      </c>
      <c r="F183" s="32">
        <f t="shared" si="5"/>
        <v>-0.002780214501551854</v>
      </c>
    </row>
    <row r="184" spans="1:6" ht="12.75">
      <c r="A184" s="29">
        <v>36956</v>
      </c>
      <c r="B184" s="30">
        <v>43.63</v>
      </c>
      <c r="C184" s="30">
        <v>5402.31</v>
      </c>
      <c r="D184" s="31"/>
      <c r="E184" s="32">
        <f t="shared" si="4"/>
        <v>-0.0020606761728195065</v>
      </c>
      <c r="F184" s="32">
        <f t="shared" si="5"/>
        <v>0.017470237231834242</v>
      </c>
    </row>
    <row r="185" spans="1:6" ht="12.75">
      <c r="A185" s="29">
        <v>36957</v>
      </c>
      <c r="B185" s="30">
        <v>44.8</v>
      </c>
      <c r="C185" s="30">
        <v>5429.78</v>
      </c>
      <c r="D185" s="31"/>
      <c r="E185" s="32">
        <f t="shared" si="4"/>
        <v>0.026463152285421218</v>
      </c>
      <c r="F185" s="32">
        <f t="shared" si="5"/>
        <v>0.005071977594109297</v>
      </c>
    </row>
    <row r="186" spans="1:6" ht="12.75">
      <c r="A186" s="29">
        <v>36958</v>
      </c>
      <c r="B186" s="30">
        <v>44.13</v>
      </c>
      <c r="C186" s="30">
        <v>5470.54</v>
      </c>
      <c r="D186" s="31"/>
      <c r="E186" s="32">
        <f t="shared" si="4"/>
        <v>-0.015068316139483498</v>
      </c>
      <c r="F186" s="32">
        <f t="shared" si="5"/>
        <v>0.007478714382579467</v>
      </c>
    </row>
    <row r="187" spans="1:6" ht="12.75">
      <c r="A187" s="29">
        <v>36959</v>
      </c>
      <c r="B187" s="30">
        <v>44.22</v>
      </c>
      <c r="C187" s="30">
        <v>5398.33</v>
      </c>
      <c r="D187" s="31"/>
      <c r="E187" s="32">
        <f t="shared" si="4"/>
        <v>0.0020373521478442304</v>
      </c>
      <c r="F187" s="32">
        <f t="shared" si="5"/>
        <v>-0.013287685373403886</v>
      </c>
    </row>
    <row r="188" spans="1:6" ht="12.75">
      <c r="A188" s="29">
        <v>36962</v>
      </c>
      <c r="B188" s="30">
        <v>44.65</v>
      </c>
      <c r="C188" s="30">
        <v>5319.58</v>
      </c>
      <c r="D188" s="31"/>
      <c r="E188" s="32">
        <f t="shared" si="4"/>
        <v>0.009677131893207827</v>
      </c>
      <c r="F188" s="32">
        <f t="shared" si="5"/>
        <v>-0.01469529361183864</v>
      </c>
    </row>
    <row r="189" spans="1:6" ht="12.75">
      <c r="A189" s="29">
        <v>36963</v>
      </c>
      <c r="B189" s="30">
        <v>41.52</v>
      </c>
      <c r="C189" s="30">
        <v>5158.85</v>
      </c>
      <c r="D189" s="31"/>
      <c r="E189" s="32">
        <f t="shared" si="4"/>
        <v>-0.07267906846487475</v>
      </c>
      <c r="F189" s="32">
        <f t="shared" si="5"/>
        <v>-0.030680666431018938</v>
      </c>
    </row>
    <row r="190" spans="1:6" ht="12.75">
      <c r="A190" s="29">
        <v>36964</v>
      </c>
      <c r="B190" s="30">
        <v>40</v>
      </c>
      <c r="C190" s="30">
        <v>5232.58</v>
      </c>
      <c r="D190" s="31"/>
      <c r="E190" s="32">
        <f t="shared" si="4"/>
        <v>-0.03729578474369701</v>
      </c>
      <c r="F190" s="32">
        <f t="shared" si="5"/>
        <v>0.01419077784230312</v>
      </c>
    </row>
    <row r="191" spans="1:6" ht="12.75">
      <c r="A191" s="29">
        <v>36965</v>
      </c>
      <c r="B191" s="30">
        <v>40.25</v>
      </c>
      <c r="C191" s="30">
        <v>5144.37</v>
      </c>
      <c r="D191" s="31"/>
      <c r="E191" s="32">
        <f t="shared" si="4"/>
        <v>0.006230549750636163</v>
      </c>
      <c r="F191" s="32">
        <f t="shared" si="5"/>
        <v>-0.01700155147097587</v>
      </c>
    </row>
    <row r="192" spans="1:6" ht="12.75">
      <c r="A192" s="29">
        <v>36966</v>
      </c>
      <c r="B192" s="30">
        <v>40.88</v>
      </c>
      <c r="C192" s="30">
        <v>5185.58</v>
      </c>
      <c r="D192" s="31"/>
      <c r="E192" s="32">
        <f t="shared" si="4"/>
        <v>0.01553094203087666</v>
      </c>
      <c r="F192" s="32">
        <f t="shared" si="5"/>
        <v>0.007978783754465035</v>
      </c>
    </row>
    <row r="193" spans="1:6" ht="12.75">
      <c r="A193" s="29">
        <v>36969</v>
      </c>
      <c r="B193" s="30">
        <v>39.52</v>
      </c>
      <c r="C193" s="30">
        <v>5119.95</v>
      </c>
      <c r="D193" s="31"/>
      <c r="E193" s="32">
        <f t="shared" si="4"/>
        <v>-0.03383407301578187</v>
      </c>
      <c r="F193" s="32">
        <f t="shared" si="5"/>
        <v>-0.01273702318466556</v>
      </c>
    </row>
    <row r="194" spans="1:6" ht="12.75">
      <c r="A194" s="29">
        <v>36970</v>
      </c>
      <c r="B194" s="30">
        <v>39.45</v>
      </c>
      <c r="C194" s="30">
        <v>5113.89</v>
      </c>
      <c r="D194" s="31"/>
      <c r="E194" s="32">
        <f t="shared" si="4"/>
        <v>-0.0017728255877837986</v>
      </c>
      <c r="F194" s="32">
        <f t="shared" si="5"/>
        <v>-0.0011843063226126304</v>
      </c>
    </row>
    <row r="195" spans="1:6" ht="12.75">
      <c r="A195" s="29">
        <v>36971</v>
      </c>
      <c r="B195" s="30">
        <v>39.5</v>
      </c>
      <c r="C195" s="30">
        <v>5046.62</v>
      </c>
      <c r="D195" s="31"/>
      <c r="E195" s="32">
        <f t="shared" si="4"/>
        <v>0.0012666246151927618</v>
      </c>
      <c r="F195" s="32">
        <f t="shared" si="5"/>
        <v>-0.01324165478542177</v>
      </c>
    </row>
    <row r="196" spans="1:6" ht="12.75">
      <c r="A196" s="29">
        <v>36972</v>
      </c>
      <c r="B196" s="30">
        <v>36.13</v>
      </c>
      <c r="C196" s="30">
        <v>4994.28</v>
      </c>
      <c r="D196" s="31"/>
      <c r="E196" s="32">
        <f t="shared" si="4"/>
        <v>-0.08917712674752729</v>
      </c>
      <c r="F196" s="32">
        <f t="shared" si="5"/>
        <v>-0.010425454704090845</v>
      </c>
    </row>
    <row r="197" spans="1:6" ht="12.75">
      <c r="A197" s="29">
        <v>36973</v>
      </c>
      <c r="B197" s="30">
        <v>38</v>
      </c>
      <c r="C197" s="30">
        <v>4922.17</v>
      </c>
      <c r="D197" s="31"/>
      <c r="E197" s="32">
        <f t="shared" si="4"/>
        <v>0.05046261456683675</v>
      </c>
      <c r="F197" s="32">
        <f t="shared" si="5"/>
        <v>-0.014543767388830063</v>
      </c>
    </row>
    <row r="198" spans="1:6" ht="12.75">
      <c r="A198" s="29">
        <v>36976</v>
      </c>
      <c r="B198" s="30">
        <v>38.82</v>
      </c>
      <c r="C198" s="30">
        <v>5003.56</v>
      </c>
      <c r="D198" s="31"/>
      <c r="E198" s="32">
        <f t="shared" si="4"/>
        <v>0.021349418014478514</v>
      </c>
      <c r="F198" s="32">
        <f t="shared" si="5"/>
        <v>0.016400168904573915</v>
      </c>
    </row>
    <row r="199" spans="1:6" ht="12.75">
      <c r="A199" s="29">
        <v>36977</v>
      </c>
      <c r="B199" s="30">
        <v>38.67</v>
      </c>
      <c r="C199" s="30">
        <v>5101.82</v>
      </c>
      <c r="D199" s="31"/>
      <c r="E199" s="32">
        <f t="shared" si="4"/>
        <v>-0.0038714721216584597</v>
      </c>
      <c r="F199" s="32">
        <f t="shared" si="5"/>
        <v>0.019447679732662548</v>
      </c>
    </row>
    <row r="200" spans="1:6" ht="12.75">
      <c r="A200" s="29">
        <v>36978</v>
      </c>
      <c r="B200" s="30">
        <v>40</v>
      </c>
      <c r="C200" s="30">
        <v>5226.06</v>
      </c>
      <c r="D200" s="31"/>
      <c r="E200" s="32">
        <f aca="true" t="shared" si="6" ref="E200:E268">IF(ISNUMBER(LN(B200/B199))=TRUE,LN(B200/B199),"na")</f>
        <v>0.033815348494730516</v>
      </c>
      <c r="F200" s="32">
        <f aca="true" t="shared" si="7" ref="F200:F268">IF(ISNUMBER(LN(C200/C199))=TRUE,LN(C200/C199),"na")</f>
        <v>0.024060309273757553</v>
      </c>
    </row>
    <row r="201" spans="1:6" ht="12.75">
      <c r="A201" s="29">
        <v>36979</v>
      </c>
      <c r="B201" s="30">
        <v>40.17</v>
      </c>
      <c r="C201" s="30">
        <v>5069.58</v>
      </c>
      <c r="D201" s="31"/>
      <c r="E201" s="32">
        <f t="shared" si="6"/>
        <v>0.004240994257254614</v>
      </c>
      <c r="F201" s="32">
        <f t="shared" si="7"/>
        <v>-0.03039967415380766</v>
      </c>
    </row>
    <row r="202" spans="1:6" ht="12.75">
      <c r="A202" s="29">
        <v>36980</v>
      </c>
      <c r="B202" s="30">
        <v>40.88</v>
      </c>
      <c r="C202" s="30">
        <v>5134.15</v>
      </c>
      <c r="D202" s="31"/>
      <c r="E202" s="32">
        <f t="shared" si="6"/>
        <v>0.01752049752425812</v>
      </c>
      <c r="F202" s="32">
        <f t="shared" si="7"/>
        <v>0.012656325071984435</v>
      </c>
    </row>
    <row r="203" spans="1:6" ht="12.75">
      <c r="A203" s="29">
        <v>36983</v>
      </c>
      <c r="B203" s="30">
        <v>40</v>
      </c>
      <c r="C203" s="30">
        <v>5191.68</v>
      </c>
      <c r="D203" s="31"/>
      <c r="E203" s="32">
        <f t="shared" si="6"/>
        <v>-0.021761491781512748</v>
      </c>
      <c r="F203" s="32">
        <f t="shared" si="7"/>
        <v>0.011143045213459973</v>
      </c>
    </row>
    <row r="204" spans="1:6" ht="12.75">
      <c r="A204" s="29">
        <v>36984</v>
      </c>
      <c r="B204" s="30">
        <v>36.88</v>
      </c>
      <c r="C204" s="30">
        <v>5148.92</v>
      </c>
      <c r="D204" s="31"/>
      <c r="E204" s="32">
        <f t="shared" si="6"/>
        <v>-0.08121005542554317</v>
      </c>
      <c r="F204" s="32">
        <f t="shared" si="7"/>
        <v>-0.008270360274579162</v>
      </c>
    </row>
    <row r="205" spans="1:6" ht="12.75">
      <c r="A205" s="29">
        <v>36985</v>
      </c>
      <c r="B205" s="30">
        <v>39.75</v>
      </c>
      <c r="C205" s="30">
        <v>4949.12</v>
      </c>
      <c r="D205" s="31"/>
      <c r="E205" s="32">
        <f t="shared" si="6"/>
        <v>0.07494044241194778</v>
      </c>
      <c r="F205" s="32">
        <f t="shared" si="7"/>
        <v>-0.03957720094734982</v>
      </c>
    </row>
    <row r="206" spans="1:6" ht="12.75">
      <c r="A206" s="29">
        <v>36986</v>
      </c>
      <c r="B206" s="30">
        <v>38.88</v>
      </c>
      <c r="C206" s="30">
        <v>5094.63</v>
      </c>
      <c r="D206" s="31"/>
      <c r="E206" s="32">
        <f t="shared" si="6"/>
        <v>-0.022129861508102484</v>
      </c>
      <c r="F206" s="32">
        <f t="shared" si="7"/>
        <v>0.028977260823335706</v>
      </c>
    </row>
    <row r="207" spans="1:6" ht="12.75">
      <c r="A207" s="29">
        <v>36987</v>
      </c>
      <c r="B207" s="30">
        <v>37.6</v>
      </c>
      <c r="C207" s="30">
        <v>5231.83</v>
      </c>
      <c r="D207" s="31"/>
      <c r="E207" s="32">
        <f t="shared" si="6"/>
        <v>-0.03347592919638957</v>
      </c>
      <c r="F207" s="32">
        <f t="shared" si="7"/>
        <v>0.026574077450454852</v>
      </c>
    </row>
    <row r="208" spans="1:6" ht="12.75">
      <c r="A208" s="29">
        <v>36990</v>
      </c>
      <c r="B208" s="30">
        <v>37.97</v>
      </c>
      <c r="C208" s="30">
        <v>5106.66</v>
      </c>
      <c r="D208" s="31"/>
      <c r="E208" s="32">
        <f t="shared" si="6"/>
        <v>0.00979232384786212</v>
      </c>
      <c r="F208" s="32">
        <f t="shared" si="7"/>
        <v>-0.024215551111814837</v>
      </c>
    </row>
    <row r="209" spans="1:6" ht="12.75">
      <c r="A209" s="29">
        <v>36991</v>
      </c>
      <c r="B209" s="30">
        <v>39.88</v>
      </c>
      <c r="C209" s="30">
        <v>5210.7</v>
      </c>
      <c r="D209" s="31"/>
      <c r="E209" s="32">
        <f t="shared" si="6"/>
        <v>0.04907857084992676</v>
      </c>
      <c r="F209" s="32">
        <f t="shared" si="7"/>
        <v>0.020168633585484836</v>
      </c>
    </row>
    <row r="210" spans="1:6" ht="12.75">
      <c r="A210" s="29">
        <v>36992</v>
      </c>
      <c r="B210" s="30">
        <v>39.8</v>
      </c>
      <c r="C210" s="30">
        <v>5338.81</v>
      </c>
      <c r="D210" s="31"/>
      <c r="E210" s="32">
        <f t="shared" si="6"/>
        <v>-0.002008032803245746</v>
      </c>
      <c r="F210" s="32">
        <f t="shared" si="7"/>
        <v>0.02428857795025853</v>
      </c>
    </row>
    <row r="211" spans="1:6" ht="12.75">
      <c r="A211" s="29">
        <v>36993</v>
      </c>
      <c r="B211" s="30">
        <v>39.88</v>
      </c>
      <c r="C211" s="30">
        <v>5360.99</v>
      </c>
      <c r="D211" s="31"/>
      <c r="E211" s="32">
        <f t="shared" si="6"/>
        <v>0.002008032803245613</v>
      </c>
      <c r="F211" s="32">
        <f t="shared" si="7"/>
        <v>0.0041458778238291595</v>
      </c>
    </row>
    <row r="212" spans="1:6" ht="12.75">
      <c r="A212" s="29">
        <v>36994</v>
      </c>
      <c r="B212" s="30">
        <v>39.88</v>
      </c>
      <c r="C212" s="30" t="s">
        <v>31</v>
      </c>
      <c r="D212" s="31"/>
      <c r="E212" s="32">
        <f t="shared" si="6"/>
        <v>0</v>
      </c>
      <c r="F212" s="32" t="str">
        <f t="shared" si="7"/>
        <v>na</v>
      </c>
    </row>
    <row r="213" spans="1:6" ht="12.75">
      <c r="A213" s="29">
        <v>36997</v>
      </c>
      <c r="B213" s="30">
        <v>39.88</v>
      </c>
      <c r="C213" s="30">
        <v>5360.99</v>
      </c>
      <c r="D213" s="31"/>
      <c r="E213" s="32">
        <f t="shared" si="6"/>
        <v>0</v>
      </c>
      <c r="F213" s="32" t="str">
        <f t="shared" si="7"/>
        <v>na</v>
      </c>
    </row>
    <row r="214" spans="1:6" ht="12.75">
      <c r="A214" s="29">
        <v>36998</v>
      </c>
      <c r="B214" s="30">
        <v>40</v>
      </c>
      <c r="C214" s="30">
        <v>5268.07</v>
      </c>
      <c r="D214" s="31"/>
      <c r="E214" s="32">
        <f t="shared" si="6"/>
        <v>0.003004509020298722</v>
      </c>
      <c r="F214" s="32">
        <f t="shared" si="7"/>
        <v>-0.0174845879520277</v>
      </c>
    </row>
    <row r="215" spans="1:6" ht="12.75">
      <c r="A215" s="29">
        <v>36999</v>
      </c>
      <c r="B215" s="30">
        <v>41.13</v>
      </c>
      <c r="C215" s="30">
        <v>5437.99</v>
      </c>
      <c r="D215" s="31"/>
      <c r="E215" s="32">
        <f t="shared" si="6"/>
        <v>0.027858328128396517</v>
      </c>
      <c r="F215" s="32">
        <f t="shared" si="7"/>
        <v>0.03174543572922404</v>
      </c>
    </row>
    <row r="216" spans="1:28" s="4" customFormat="1" ht="12.75">
      <c r="A216" s="29">
        <v>37000</v>
      </c>
      <c r="B216" s="30">
        <v>41.27</v>
      </c>
      <c r="C216" s="30">
        <v>5525.08</v>
      </c>
      <c r="D216" s="31"/>
      <c r="E216" s="32">
        <f t="shared" si="6"/>
        <v>0.0033980615221578065</v>
      </c>
      <c r="F216" s="32">
        <f t="shared" si="7"/>
        <v>0.01588821963977299</v>
      </c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</row>
    <row r="217" spans="1:6" ht="12.75">
      <c r="A217" s="29">
        <v>37001</v>
      </c>
      <c r="B217" s="30">
        <v>41.47</v>
      </c>
      <c r="C217" s="30">
        <v>5494.29</v>
      </c>
      <c r="D217" s="31"/>
      <c r="E217" s="32">
        <f t="shared" si="6"/>
        <v>0.004834430493799464</v>
      </c>
      <c r="F217" s="32">
        <f t="shared" si="7"/>
        <v>-0.00558835580077924</v>
      </c>
    </row>
    <row r="218" spans="1:6" ht="12.75">
      <c r="A218" s="29">
        <v>37004</v>
      </c>
      <c r="B218" s="30">
        <v>41.82</v>
      </c>
      <c r="C218" s="30">
        <v>5429.64</v>
      </c>
      <c r="D218" s="31"/>
      <c r="E218" s="32">
        <f t="shared" si="6"/>
        <v>0.00840441974219758</v>
      </c>
      <c r="F218" s="32">
        <f t="shared" si="7"/>
        <v>-0.011836537730746926</v>
      </c>
    </row>
    <row r="219" spans="1:6" ht="12.75">
      <c r="A219" s="29">
        <v>37005</v>
      </c>
      <c r="B219" s="30">
        <v>41.5</v>
      </c>
      <c r="C219" s="30">
        <v>5399.51</v>
      </c>
      <c r="D219" s="31"/>
      <c r="E219" s="32">
        <f t="shared" si="6"/>
        <v>-0.007681266763834938</v>
      </c>
      <c r="F219" s="32">
        <f t="shared" si="7"/>
        <v>-0.005564624693172517</v>
      </c>
    </row>
    <row r="220" spans="1:6" ht="12.75">
      <c r="A220" s="29">
        <v>37006</v>
      </c>
      <c r="B220" s="30">
        <v>40.77</v>
      </c>
      <c r="C220" s="30">
        <v>5414.92</v>
      </c>
      <c r="D220" s="31"/>
      <c r="E220" s="32">
        <f t="shared" si="6"/>
        <v>-0.01774691040549052</v>
      </c>
      <c r="F220" s="32">
        <f t="shared" si="7"/>
        <v>0.002849897854976155</v>
      </c>
    </row>
    <row r="221" spans="1:6" ht="12.75">
      <c r="A221" s="29">
        <v>37007</v>
      </c>
      <c r="B221" s="30">
        <v>41.5</v>
      </c>
      <c r="C221" s="30">
        <v>5411.66</v>
      </c>
      <c r="D221" s="31"/>
      <c r="E221" s="32">
        <f t="shared" si="6"/>
        <v>0.017746910405490573</v>
      </c>
      <c r="F221" s="32">
        <f t="shared" si="7"/>
        <v>-0.0006022215877083986</v>
      </c>
    </row>
    <row r="222" spans="1:6" ht="12.75">
      <c r="A222" s="29">
        <v>37008</v>
      </c>
      <c r="B222" s="30">
        <v>42.4</v>
      </c>
      <c r="C222" s="30">
        <v>5459.09</v>
      </c>
      <c r="D222" s="31"/>
      <c r="E222" s="32">
        <f t="shared" si="6"/>
        <v>0.021454935001259466</v>
      </c>
      <c r="F222" s="32">
        <f t="shared" si="7"/>
        <v>0.008726224220149056</v>
      </c>
    </row>
    <row r="223" spans="1:6" ht="12.75">
      <c r="A223" s="29">
        <v>37011</v>
      </c>
      <c r="B223" s="30">
        <v>42.5</v>
      </c>
      <c r="C223" s="30">
        <v>5582.72</v>
      </c>
      <c r="D223" s="31"/>
      <c r="E223" s="32">
        <f t="shared" si="6"/>
        <v>0.002355713692459205</v>
      </c>
      <c r="F223" s="32">
        <f t="shared" si="7"/>
        <v>0.02239400362294717</v>
      </c>
    </row>
    <row r="224" spans="1:6" ht="12.75">
      <c r="A224" s="29">
        <v>37012</v>
      </c>
      <c r="B224" s="30">
        <v>42.5</v>
      </c>
      <c r="C224" s="30">
        <v>5453.45</v>
      </c>
      <c r="D224" s="31"/>
      <c r="E224" s="32">
        <f t="shared" si="6"/>
        <v>0</v>
      </c>
      <c r="F224" s="32">
        <f t="shared" si="7"/>
        <v>-0.02342767690197969</v>
      </c>
    </row>
    <row r="225" spans="1:6" ht="12.75">
      <c r="A225" s="29">
        <v>37013</v>
      </c>
      <c r="B225" s="30">
        <v>42.3</v>
      </c>
      <c r="C225" s="30">
        <v>5659.63</v>
      </c>
      <c r="D225" s="31"/>
      <c r="E225" s="32">
        <f t="shared" si="6"/>
        <v>-0.00471698987813891</v>
      </c>
      <c r="F225" s="32">
        <f t="shared" si="7"/>
        <v>0.037110083132895634</v>
      </c>
    </row>
    <row r="226" spans="1:6" ht="12.75">
      <c r="A226" s="29">
        <v>37014</v>
      </c>
      <c r="B226" s="30">
        <v>42.6</v>
      </c>
      <c r="C226" s="30">
        <v>5604.13</v>
      </c>
      <c r="D226" s="31"/>
      <c r="E226" s="32">
        <f t="shared" si="6"/>
        <v>0.007067167223092573</v>
      </c>
      <c r="F226" s="32">
        <f t="shared" si="7"/>
        <v>-0.009854693131963077</v>
      </c>
    </row>
    <row r="227" spans="1:6" ht="12.75">
      <c r="A227" s="29">
        <v>37015</v>
      </c>
      <c r="B227" s="30">
        <v>43.13</v>
      </c>
      <c r="C227" s="30">
        <v>5463.84</v>
      </c>
      <c r="D227" s="31"/>
      <c r="E227" s="32">
        <f t="shared" si="6"/>
        <v>0.012364557384426976</v>
      </c>
      <c r="F227" s="32">
        <f t="shared" si="7"/>
        <v>-0.025351986658735778</v>
      </c>
    </row>
    <row r="228" spans="1:6" ht="12.75">
      <c r="A228" s="29">
        <v>37018</v>
      </c>
      <c r="B228" s="30">
        <v>43.2</v>
      </c>
      <c r="C228" s="30">
        <v>5492.79</v>
      </c>
      <c r="D228" s="31"/>
      <c r="E228" s="32">
        <f t="shared" si="6"/>
        <v>0.001621684590312815</v>
      </c>
      <c r="F228" s="32">
        <f t="shared" si="7"/>
        <v>0.005284483891650811</v>
      </c>
    </row>
    <row r="229" spans="1:6" ht="12.75">
      <c r="A229" s="29">
        <v>37019</v>
      </c>
      <c r="B229" s="30">
        <v>43.32</v>
      </c>
      <c r="C229" s="30">
        <v>5494.07</v>
      </c>
      <c r="D229" s="31"/>
      <c r="E229" s="32">
        <f t="shared" si="6"/>
        <v>0.0027739268827252244</v>
      </c>
      <c r="F229" s="32">
        <f t="shared" si="7"/>
        <v>0.00023300560957199512</v>
      </c>
    </row>
    <row r="230" spans="1:6" ht="12.75">
      <c r="A230" s="29">
        <v>37020</v>
      </c>
      <c r="B230" s="30">
        <v>42.95</v>
      </c>
      <c r="C230" s="30">
        <v>5488.54</v>
      </c>
      <c r="D230" s="31"/>
      <c r="E230" s="32">
        <f t="shared" si="6"/>
        <v>-0.008577773702525458</v>
      </c>
      <c r="F230" s="32">
        <f t="shared" si="7"/>
        <v>-0.0010070466796782299</v>
      </c>
    </row>
    <row r="231" spans="1:6" ht="12.75">
      <c r="A231" s="29">
        <v>37021</v>
      </c>
      <c r="B231" s="30">
        <v>43.25</v>
      </c>
      <c r="C231" s="30">
        <v>5481.21</v>
      </c>
      <c r="D231" s="31"/>
      <c r="E231" s="32">
        <f>IF(ISNUMBER(LN(B231/B230))=TRUE,LN(B231/B230),"na")</f>
        <v>0.006960584947623973</v>
      </c>
      <c r="F231" s="32">
        <f>IF(ISNUMBER(LN(C231/C230))=TRUE,LN(C231/C230),"na")</f>
        <v>-0.0013364025781683856</v>
      </c>
    </row>
    <row r="232" spans="1:6" ht="12.75">
      <c r="A232" s="29">
        <v>37022</v>
      </c>
      <c r="B232" s="30">
        <v>43</v>
      </c>
      <c r="C232" s="30">
        <v>5577.33</v>
      </c>
      <c r="D232" s="31"/>
      <c r="E232" s="32">
        <f t="shared" si="6"/>
        <v>-0.005797117684325958</v>
      </c>
      <c r="F232" s="32">
        <f t="shared" si="7"/>
        <v>0.01738428774822464</v>
      </c>
    </row>
    <row r="233" spans="1:6" ht="12.75">
      <c r="A233" s="29">
        <v>37025</v>
      </c>
      <c r="B233" s="30">
        <v>43.1</v>
      </c>
      <c r="C233" s="30">
        <v>5527.45</v>
      </c>
      <c r="D233" s="31"/>
      <c r="E233" s="32">
        <f t="shared" si="6"/>
        <v>0.0023228814161397287</v>
      </c>
      <c r="F233" s="32">
        <f t="shared" si="7"/>
        <v>-0.008983579226615484</v>
      </c>
    </row>
    <row r="234" spans="1:6" ht="12.75">
      <c r="A234" s="29">
        <v>37026</v>
      </c>
      <c r="B234" s="30">
        <v>43.27</v>
      </c>
      <c r="C234" s="30">
        <v>5519.43</v>
      </c>
      <c r="D234" s="31"/>
      <c r="E234" s="32">
        <f t="shared" si="6"/>
        <v>0.003936557127091357</v>
      </c>
      <c r="F234" s="32">
        <f t="shared" si="7"/>
        <v>-0.0014519939401962457</v>
      </c>
    </row>
    <row r="235" spans="1:6" ht="12.75">
      <c r="A235" s="29">
        <v>37027</v>
      </c>
      <c r="B235" s="30">
        <v>43.5</v>
      </c>
      <c r="C235" s="30">
        <v>5505.28</v>
      </c>
      <c r="D235" s="31"/>
      <c r="E235" s="32">
        <f t="shared" si="6"/>
        <v>0.005301383857844945</v>
      </c>
      <c r="F235" s="32">
        <f t="shared" si="7"/>
        <v>-0.0025669623545431204</v>
      </c>
    </row>
    <row r="236" spans="1:6" ht="12.75">
      <c r="A236" s="29">
        <v>37028</v>
      </c>
      <c r="B236" s="30">
        <v>44.13</v>
      </c>
      <c r="C236" s="30">
        <v>5607.06</v>
      </c>
      <c r="D236" s="31"/>
      <c r="E236" s="32">
        <f t="shared" si="6"/>
        <v>0.014378885186817483</v>
      </c>
      <c r="F236" s="32">
        <f t="shared" si="7"/>
        <v>0.01831888626073351</v>
      </c>
    </row>
    <row r="237" spans="1:6" ht="12.75">
      <c r="A237" s="29">
        <v>37029</v>
      </c>
      <c r="B237" s="30">
        <v>44.75</v>
      </c>
      <c r="C237" s="30">
        <v>5569.58</v>
      </c>
      <c r="D237" s="31"/>
      <c r="E237" s="32">
        <f t="shared" si="6"/>
        <v>0.013951621439408387</v>
      </c>
      <c r="F237" s="32">
        <f t="shared" si="7"/>
        <v>-0.0067068708474173604</v>
      </c>
    </row>
    <row r="238" spans="1:6" ht="12.75">
      <c r="A238" s="29">
        <v>37032</v>
      </c>
      <c r="B238" s="30">
        <v>44.77</v>
      </c>
      <c r="C238" s="30">
        <v>5644.12</v>
      </c>
      <c r="D238" s="31"/>
      <c r="E238" s="32">
        <f t="shared" si="6"/>
        <v>0.00044682753200985323</v>
      </c>
      <c r="F238" s="32">
        <f t="shared" si="7"/>
        <v>0.013294648134758313</v>
      </c>
    </row>
    <row r="239" spans="1:6" ht="12.75">
      <c r="A239" s="29">
        <v>37033</v>
      </c>
      <c r="B239" s="30">
        <v>44.27</v>
      </c>
      <c r="C239" s="30">
        <v>5691.81</v>
      </c>
      <c r="D239" s="31"/>
      <c r="E239" s="32">
        <f t="shared" si="6"/>
        <v>-0.01123102550882454</v>
      </c>
      <c r="F239" s="32">
        <f t="shared" si="7"/>
        <v>0.008414004206563257</v>
      </c>
    </row>
    <row r="240" spans="1:6" ht="12.75">
      <c r="A240" s="29">
        <v>37034</v>
      </c>
      <c r="B240" s="30">
        <v>43.05</v>
      </c>
      <c r="C240" s="30">
        <v>5664.24</v>
      </c>
      <c r="D240" s="31"/>
      <c r="E240" s="32">
        <f t="shared" si="6"/>
        <v>-0.02794501587031004</v>
      </c>
      <c r="F240" s="32">
        <f t="shared" si="7"/>
        <v>-0.004855571112693409</v>
      </c>
    </row>
    <row r="241" spans="1:6" ht="12.75">
      <c r="A241" s="29">
        <v>37035</v>
      </c>
      <c r="B241" s="30">
        <v>43.1</v>
      </c>
      <c r="C241" s="30">
        <v>5618.03</v>
      </c>
      <c r="D241" s="31"/>
      <c r="E241" s="32">
        <f t="shared" si="6"/>
        <v>0.0011607662359622872</v>
      </c>
      <c r="F241" s="32">
        <f t="shared" si="7"/>
        <v>-0.008191659728635003</v>
      </c>
    </row>
    <row r="242" spans="1:6" ht="12.75">
      <c r="A242" s="29">
        <v>37036</v>
      </c>
      <c r="B242" s="30">
        <v>42.65</v>
      </c>
      <c r="C242" s="30">
        <v>5651.36</v>
      </c>
      <c r="D242" s="31"/>
      <c r="E242" s="32">
        <f t="shared" si="6"/>
        <v>-0.010495723172014014</v>
      </c>
      <c r="F242" s="32">
        <f t="shared" si="7"/>
        <v>0.005915155511002954</v>
      </c>
    </row>
    <row r="243" spans="1:6" ht="12.75">
      <c r="A243" s="29">
        <v>37039</v>
      </c>
      <c r="B243" s="30">
        <v>43.68</v>
      </c>
      <c r="C243" s="30">
        <v>5582.31</v>
      </c>
      <c r="D243" s="31"/>
      <c r="E243" s="32">
        <f t="shared" si="6"/>
        <v>0.023863057498961556</v>
      </c>
      <c r="F243" s="32">
        <f t="shared" si="7"/>
        <v>-0.012293554935049373</v>
      </c>
    </row>
    <row r="244" spans="1:6" ht="12.75">
      <c r="A244" s="29">
        <v>37040</v>
      </c>
      <c r="B244" s="30">
        <v>42.67</v>
      </c>
      <c r="C244" s="30">
        <v>5591.24</v>
      </c>
      <c r="D244" s="31"/>
      <c r="E244" s="32">
        <f t="shared" si="6"/>
        <v>-0.02339423423674092</v>
      </c>
      <c r="F244" s="32">
        <f t="shared" si="7"/>
        <v>0.0015984180321027795</v>
      </c>
    </row>
    <row r="245" spans="1:6" ht="12.75">
      <c r="A245" s="29">
        <v>37041</v>
      </c>
      <c r="B245" s="30">
        <v>41.88</v>
      </c>
      <c r="C245" s="30">
        <v>5534.9</v>
      </c>
      <c r="D245" s="31"/>
      <c r="E245" s="32">
        <f t="shared" si="6"/>
        <v>-0.018687711197572465</v>
      </c>
      <c r="F245" s="32">
        <f t="shared" si="7"/>
        <v>-0.010127588104433111</v>
      </c>
    </row>
    <row r="246" spans="1:6" ht="12.75">
      <c r="A246" s="29">
        <v>37042</v>
      </c>
      <c r="B246" s="30">
        <v>43.97</v>
      </c>
      <c r="C246" s="30">
        <v>5424.22</v>
      </c>
      <c r="D246" s="31"/>
      <c r="E246" s="32">
        <f t="shared" si="6"/>
        <v>0.04869919719038257</v>
      </c>
      <c r="F246" s="32">
        <f t="shared" si="7"/>
        <v>-0.020199388862540343</v>
      </c>
    </row>
    <row r="247" spans="1:6" ht="12.75">
      <c r="A247" s="29">
        <v>37043</v>
      </c>
      <c r="B247" s="30">
        <v>42.55</v>
      </c>
      <c r="C247" s="30">
        <v>5453.45</v>
      </c>
      <c r="D247" s="31"/>
      <c r="E247" s="32">
        <f t="shared" si="6"/>
        <v>-0.032827728173335666</v>
      </c>
      <c r="F247" s="32">
        <f t="shared" si="7"/>
        <v>0.005374325633165143</v>
      </c>
    </row>
    <row r="248" spans="1:6" ht="12.75">
      <c r="A248" s="29">
        <v>37046</v>
      </c>
      <c r="B248" s="30">
        <v>42.55</v>
      </c>
      <c r="C248" s="30" t="s">
        <v>31</v>
      </c>
      <c r="D248" s="31"/>
      <c r="E248" s="32">
        <f t="shared" si="6"/>
        <v>0</v>
      </c>
      <c r="F248" s="32" t="str">
        <f t="shared" si="7"/>
        <v>na</v>
      </c>
    </row>
    <row r="249" spans="1:6" ht="12.75">
      <c r="A249" s="29">
        <v>37047</v>
      </c>
      <c r="B249" s="30">
        <v>42.6</v>
      </c>
      <c r="C249" s="30">
        <v>5477.5</v>
      </c>
      <c r="D249" s="31"/>
      <c r="E249" s="32">
        <f t="shared" si="6"/>
        <v>0.0011743982559416616</v>
      </c>
      <c r="F249" s="32" t="str">
        <f t="shared" si="7"/>
        <v>na</v>
      </c>
    </row>
    <row r="250" spans="1:6" ht="12.75">
      <c r="A250" s="29">
        <v>37048</v>
      </c>
      <c r="B250" s="30">
        <v>42.93</v>
      </c>
      <c r="C250" s="30">
        <v>5539.47</v>
      </c>
      <c r="D250" s="31"/>
      <c r="E250" s="32">
        <f t="shared" si="6"/>
        <v>0.007716628961144373</v>
      </c>
      <c r="F250" s="32">
        <f t="shared" si="7"/>
        <v>0.011250035825209306</v>
      </c>
    </row>
    <row r="251" spans="1:6" ht="12.75">
      <c r="A251" s="29">
        <v>37049</v>
      </c>
      <c r="B251" s="30">
        <v>42.38</v>
      </c>
      <c r="C251" s="30">
        <v>5475.6</v>
      </c>
      <c r="D251" s="31"/>
      <c r="E251" s="32">
        <f t="shared" si="6"/>
        <v>-0.012894329396316158</v>
      </c>
      <c r="F251" s="32">
        <f t="shared" si="7"/>
        <v>-0.011596969573473625</v>
      </c>
    </row>
    <row r="252" spans="1:6" ht="12.75">
      <c r="A252" s="29">
        <v>37050</v>
      </c>
      <c r="B252" s="30">
        <v>42.5</v>
      </c>
      <c r="C252" s="30">
        <v>5477.68</v>
      </c>
      <c r="D252" s="31"/>
      <c r="E252" s="32">
        <f t="shared" si="6"/>
        <v>0.0028275230902181686</v>
      </c>
      <c r="F252" s="32">
        <f t="shared" si="7"/>
        <v>0.00037979491531356033</v>
      </c>
    </row>
    <row r="253" spans="1:6" ht="12.75">
      <c r="A253" s="29">
        <v>37053</v>
      </c>
      <c r="B253" s="30">
        <v>42.52</v>
      </c>
      <c r="C253" s="30">
        <v>5432.18</v>
      </c>
      <c r="D253" s="31"/>
      <c r="E253" s="32">
        <f t="shared" si="6"/>
        <v>0.00047047754337613864</v>
      </c>
      <c r="F253" s="32">
        <f t="shared" si="7"/>
        <v>-0.008341126981029005</v>
      </c>
    </row>
    <row r="254" spans="1:6" ht="12.75">
      <c r="A254" s="29">
        <v>37054</v>
      </c>
      <c r="B254" s="30">
        <v>41.82</v>
      </c>
      <c r="C254" s="30">
        <v>5418.08</v>
      </c>
      <c r="D254" s="31"/>
      <c r="E254" s="32">
        <f t="shared" si="6"/>
        <v>-0.01659985947325968</v>
      </c>
      <c r="F254" s="32">
        <f t="shared" si="7"/>
        <v>-0.0025990175234505844</v>
      </c>
    </row>
    <row r="255" spans="1:6" ht="12.75">
      <c r="A255" s="29">
        <v>37055</v>
      </c>
      <c r="B255" s="30">
        <v>41.45</v>
      </c>
      <c r="C255" s="30">
        <v>5340.55</v>
      </c>
      <c r="D255" s="31"/>
      <c r="E255" s="32">
        <f t="shared" si="6"/>
        <v>-0.008886812419183482</v>
      </c>
      <c r="F255" s="32">
        <f t="shared" si="7"/>
        <v>-0.014412865227018835</v>
      </c>
    </row>
    <row r="256" spans="1:6" ht="12.75">
      <c r="A256" s="29">
        <v>37056</v>
      </c>
      <c r="B256" s="30">
        <v>40.92</v>
      </c>
      <c r="C256" s="30">
        <v>5305.36</v>
      </c>
      <c r="D256" s="31"/>
      <c r="E256" s="32">
        <f t="shared" si="6"/>
        <v>-0.012868940497878225</v>
      </c>
      <c r="F256" s="32">
        <f t="shared" si="7"/>
        <v>-0.006611013650555067</v>
      </c>
    </row>
    <row r="257" spans="1:6" ht="12.75">
      <c r="A257" s="29">
        <v>37057</v>
      </c>
      <c r="B257" s="30">
        <v>40.92</v>
      </c>
      <c r="C257" s="30">
        <v>5258.54</v>
      </c>
      <c r="D257" s="31"/>
      <c r="E257" s="32">
        <f t="shared" si="6"/>
        <v>0</v>
      </c>
      <c r="F257" s="32">
        <f t="shared" si="7"/>
        <v>-0.008864208591507213</v>
      </c>
    </row>
    <row r="258" spans="1:6" ht="12.75">
      <c r="A258" s="29">
        <v>37060</v>
      </c>
      <c r="B258" s="30">
        <v>40.6</v>
      </c>
      <c r="C258" s="30">
        <v>5226.48</v>
      </c>
      <c r="D258" s="31"/>
      <c r="E258" s="32">
        <f t="shared" si="6"/>
        <v>-0.007850874475738767</v>
      </c>
      <c r="F258" s="32">
        <f t="shared" si="7"/>
        <v>-0.006115410350305366</v>
      </c>
    </row>
    <row r="259" spans="1:6" ht="12.75">
      <c r="A259" s="29">
        <v>37061</v>
      </c>
      <c r="B259" s="30">
        <v>41.8</v>
      </c>
      <c r="C259" s="30">
        <v>5159.84</v>
      </c>
      <c r="D259" s="31"/>
      <c r="E259" s="32">
        <f t="shared" si="6"/>
        <v>0.029128272923023637</v>
      </c>
      <c r="F259" s="32">
        <f t="shared" si="7"/>
        <v>-0.012832440069884361</v>
      </c>
    </row>
    <row r="260" spans="1:6" ht="12.75">
      <c r="A260" s="29">
        <v>37062</v>
      </c>
      <c r="B260" s="30">
        <v>40.75</v>
      </c>
      <c r="C260" s="30">
        <v>5182.12</v>
      </c>
      <c r="D260" s="31"/>
      <c r="E260" s="32">
        <f t="shared" si="6"/>
        <v>-0.025440499843838848</v>
      </c>
      <c r="F260" s="32">
        <f t="shared" si="7"/>
        <v>0.004308667693221602</v>
      </c>
    </row>
    <row r="261" spans="1:6" ht="12.75">
      <c r="A261" s="29">
        <v>37063</v>
      </c>
      <c r="B261" s="30">
        <v>40.45</v>
      </c>
      <c r="C261" s="30">
        <v>5204.76</v>
      </c>
      <c r="D261" s="31"/>
      <c r="E261" s="32">
        <f t="shared" si="6"/>
        <v>-0.007389196182370977</v>
      </c>
      <c r="F261" s="32">
        <f t="shared" si="7"/>
        <v>0.004359352539764961</v>
      </c>
    </row>
    <row r="262" spans="1:6" ht="12.75">
      <c r="A262" s="29">
        <v>37064</v>
      </c>
      <c r="B262" s="30">
        <v>41.25</v>
      </c>
      <c r="C262" s="30">
        <v>5163.17</v>
      </c>
      <c r="D262" s="31"/>
      <c r="E262" s="32">
        <f t="shared" si="6"/>
        <v>0.01958446927618918</v>
      </c>
      <c r="F262" s="32">
        <f t="shared" si="7"/>
        <v>-0.008022859545259886</v>
      </c>
    </row>
    <row r="263" spans="1:6" ht="12.75">
      <c r="A263" s="29">
        <v>37067</v>
      </c>
      <c r="B263" s="30">
        <v>41.63</v>
      </c>
      <c r="C263" s="30">
        <v>5145.69</v>
      </c>
      <c r="D263" s="31"/>
      <c r="E263" s="32">
        <f t="shared" si="6"/>
        <v>0.009169948426194093</v>
      </c>
      <c r="F263" s="32">
        <f t="shared" si="7"/>
        <v>-0.0033912608673725623</v>
      </c>
    </row>
    <row r="264" spans="1:6" ht="12.75">
      <c r="A264" s="29">
        <v>37068</v>
      </c>
      <c r="B264" s="30">
        <v>39.88</v>
      </c>
      <c r="C264" s="30">
        <v>5204.45</v>
      </c>
      <c r="D264" s="31"/>
      <c r="E264" s="32">
        <f t="shared" si="6"/>
        <v>-0.042946116113246516</v>
      </c>
      <c r="F264" s="32">
        <f t="shared" si="7"/>
        <v>0.011354557775296589</v>
      </c>
    </row>
    <row r="265" spans="1:6" ht="12.75">
      <c r="A265" s="29">
        <v>37069</v>
      </c>
      <c r="B265" s="30">
        <v>39.88</v>
      </c>
      <c r="C265" s="30">
        <v>5102.47</v>
      </c>
      <c r="D265" s="31"/>
      <c r="E265" s="32">
        <f t="shared" si="6"/>
        <v>0</v>
      </c>
      <c r="F265" s="32">
        <f t="shared" si="7"/>
        <v>-0.019789292642702624</v>
      </c>
    </row>
    <row r="266" spans="1:6" ht="12.75">
      <c r="A266" s="29">
        <v>37070</v>
      </c>
      <c r="B266" s="30">
        <v>39.75</v>
      </c>
      <c r="C266" s="30">
        <v>5055.89</v>
      </c>
      <c r="D266" s="31"/>
      <c r="E266" s="32">
        <f t="shared" si="6"/>
        <v>-0.0032651039932967674</v>
      </c>
      <c r="F266" s="32">
        <f t="shared" si="7"/>
        <v>-0.00917083593496099</v>
      </c>
    </row>
    <row r="267" spans="1:6" ht="12.75">
      <c r="A267" s="29">
        <v>37071</v>
      </c>
      <c r="B267" s="30">
        <v>40.13</v>
      </c>
      <c r="C267" s="30">
        <v>5139.19</v>
      </c>
      <c r="D267" s="31"/>
      <c r="E267" s="32">
        <f t="shared" si="6"/>
        <v>0.009514343178484536</v>
      </c>
      <c r="F267" s="32">
        <f t="shared" si="7"/>
        <v>0.0163415792214431</v>
      </c>
    </row>
    <row r="268" spans="1:28" s="4" customFormat="1" ht="12.75">
      <c r="A268" s="34">
        <v>37074</v>
      </c>
      <c r="B268" s="38">
        <v>41</v>
      </c>
      <c r="C268" s="38">
        <v>5210.96</v>
      </c>
      <c r="D268" s="36"/>
      <c r="E268" s="37">
        <f t="shared" si="6"/>
        <v>0.021447882425482397</v>
      </c>
      <c r="F268" s="37">
        <f t="shared" si="7"/>
        <v>0.013868620327550993</v>
      </c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</row>
    <row r="269" spans="1:6" ht="12.75">
      <c r="A269" s="29">
        <v>37075</v>
      </c>
      <c r="B269" s="33">
        <v>41.17</v>
      </c>
      <c r="C269" s="33">
        <v>5269.14</v>
      </c>
      <c r="D269" s="31"/>
      <c r="E269" s="32">
        <f aca="true" t="shared" si="8" ref="E269:E332">IF(ISNUMBER(LN(B269/B268))=TRUE,LN(B269/B268),"na")</f>
        <v>0.004137769077505519</v>
      </c>
      <c r="F269" s="32">
        <f aca="true" t="shared" si="9" ref="F269:F332">IF(ISNUMBER(LN(C269/C268))=TRUE,LN(C269/C268),"na")</f>
        <v>0.011103061553132393</v>
      </c>
    </row>
    <row r="270" spans="1:6" ht="12.75">
      <c r="A270" s="29">
        <v>37076</v>
      </c>
      <c r="B270" s="33">
        <v>41.38</v>
      </c>
      <c r="C270" s="33">
        <v>5216.09</v>
      </c>
      <c r="D270" s="31"/>
      <c r="E270" s="32">
        <f t="shared" si="8"/>
        <v>0.005087836535583621</v>
      </c>
      <c r="F270" s="32">
        <f t="shared" si="9"/>
        <v>-0.01011908230417677</v>
      </c>
    </row>
    <row r="271" spans="1:6" ht="12.75">
      <c r="A271" s="29">
        <v>37077</v>
      </c>
      <c r="B271" s="33">
        <v>41.72</v>
      </c>
      <c r="C271" s="33">
        <v>5114.83</v>
      </c>
      <c r="D271" s="31"/>
      <c r="E271" s="32">
        <f t="shared" si="8"/>
        <v>0.008182957815174618</v>
      </c>
      <c r="F271" s="32">
        <f t="shared" si="9"/>
        <v>-0.019603915807066965</v>
      </c>
    </row>
    <row r="272" spans="1:6" ht="12.75">
      <c r="A272" s="29">
        <v>37078</v>
      </c>
      <c r="B272" s="33">
        <v>41.97</v>
      </c>
      <c r="C272" s="33">
        <v>5085.96</v>
      </c>
      <c r="D272" s="31"/>
      <c r="E272" s="32">
        <f t="shared" si="8"/>
        <v>0.005974447212927891</v>
      </c>
      <c r="F272" s="32">
        <f t="shared" si="9"/>
        <v>-0.0056603610273529325</v>
      </c>
    </row>
    <row r="273" spans="1:6" ht="12.75">
      <c r="A273" s="29">
        <v>37081</v>
      </c>
      <c r="B273" s="33">
        <v>41.6</v>
      </c>
      <c r="C273" s="33">
        <v>5010.34</v>
      </c>
      <c r="D273" s="31"/>
      <c r="E273" s="32">
        <f t="shared" si="8"/>
        <v>-0.008854910078281876</v>
      </c>
      <c r="F273" s="32">
        <f t="shared" si="9"/>
        <v>-0.014980025176745014</v>
      </c>
    </row>
    <row r="274" spans="1:6" ht="12.75">
      <c r="A274" s="29">
        <v>37082</v>
      </c>
      <c r="B274" s="33">
        <v>41.5</v>
      </c>
      <c r="C274" s="33">
        <v>5013.96</v>
      </c>
      <c r="D274" s="31"/>
      <c r="E274" s="32">
        <f t="shared" si="8"/>
        <v>-0.0024067400305649764</v>
      </c>
      <c r="F274" s="32">
        <f t="shared" si="9"/>
        <v>0.0007222449761800512</v>
      </c>
    </row>
    <row r="275" spans="1:6" ht="12.75">
      <c r="A275" s="29">
        <v>37083</v>
      </c>
      <c r="B275" s="33">
        <v>41.95</v>
      </c>
      <c r="C275" s="33">
        <v>4880.64</v>
      </c>
      <c r="D275" s="31"/>
      <c r="E275" s="32">
        <f t="shared" si="8"/>
        <v>0.010785005676562572</v>
      </c>
      <c r="F275" s="32">
        <f t="shared" si="9"/>
        <v>-0.026949663234782473</v>
      </c>
    </row>
    <row r="276" spans="1:6" ht="12.75">
      <c r="A276" s="29">
        <v>37084</v>
      </c>
      <c r="B276" s="33">
        <v>41.75</v>
      </c>
      <c r="C276" s="33">
        <v>4993.96</v>
      </c>
      <c r="D276" s="31"/>
      <c r="E276" s="32">
        <f t="shared" si="8"/>
        <v>-0.004778981616350804</v>
      </c>
      <c r="F276" s="32">
        <f t="shared" si="9"/>
        <v>0.022952823407018017</v>
      </c>
    </row>
    <row r="277" spans="1:6" ht="12.75">
      <c r="A277" s="29">
        <v>37085</v>
      </c>
      <c r="B277" s="33">
        <v>42.15</v>
      </c>
      <c r="C277" s="33">
        <v>4991.61</v>
      </c>
      <c r="D277" s="31"/>
      <c r="E277" s="32">
        <f t="shared" si="8"/>
        <v>0.009535233151000005</v>
      </c>
      <c r="F277" s="32">
        <f t="shared" si="9"/>
        <v>-0.00047067919876085315</v>
      </c>
    </row>
    <row r="278" spans="1:6" ht="12.75">
      <c r="A278" s="29">
        <v>37088</v>
      </c>
      <c r="B278" s="33">
        <v>42.32</v>
      </c>
      <c r="C278" s="33">
        <v>5034.53</v>
      </c>
      <c r="D278" s="31"/>
      <c r="E278" s="32">
        <f t="shared" si="8"/>
        <v>0.0040251031021795326</v>
      </c>
      <c r="F278" s="32">
        <f t="shared" si="9"/>
        <v>0.008561672224271236</v>
      </c>
    </row>
    <row r="279" spans="1:6" ht="12.75">
      <c r="A279" s="29">
        <v>37089</v>
      </c>
      <c r="B279" s="33">
        <v>41.47</v>
      </c>
      <c r="C279" s="33">
        <v>4972.52</v>
      </c>
      <c r="D279" s="31"/>
      <c r="E279" s="32">
        <f t="shared" si="8"/>
        <v>-0.020289513291754</v>
      </c>
      <c r="F279" s="32">
        <f t="shared" si="9"/>
        <v>-0.01239342137991009</v>
      </c>
    </row>
    <row r="280" spans="1:6" ht="12.75">
      <c r="A280" s="29">
        <v>37090</v>
      </c>
      <c r="B280" s="33">
        <v>42.1</v>
      </c>
      <c r="C280" s="33">
        <v>4979.34</v>
      </c>
      <c r="D280" s="31"/>
      <c r="E280" s="32">
        <f t="shared" si="8"/>
        <v>0.015077466430045797</v>
      </c>
      <c r="F280" s="32">
        <f t="shared" si="9"/>
        <v>0.001370598273616529</v>
      </c>
    </row>
    <row r="281" spans="1:6" ht="12.75">
      <c r="A281" s="29">
        <v>37091</v>
      </c>
      <c r="B281" s="33">
        <v>41</v>
      </c>
      <c r="C281" s="33">
        <v>4888.01</v>
      </c>
      <c r="D281" s="31"/>
      <c r="E281" s="32">
        <f t="shared" si="8"/>
        <v>-0.02647567398402802</v>
      </c>
      <c r="F281" s="32">
        <f t="shared" si="9"/>
        <v>-0.01851208443947178</v>
      </c>
    </row>
    <row r="282" spans="1:6" ht="12.75">
      <c r="A282" s="29">
        <v>37092</v>
      </c>
      <c r="B282" s="33">
        <v>40.92</v>
      </c>
      <c r="C282" s="33">
        <v>4881.36</v>
      </c>
      <c r="D282" s="31"/>
      <c r="E282" s="32">
        <f t="shared" si="8"/>
        <v>-0.0019531256208820736</v>
      </c>
      <c r="F282" s="32">
        <f t="shared" si="9"/>
        <v>-0.0013613981305029687</v>
      </c>
    </row>
    <row r="283" spans="1:6" ht="12.75">
      <c r="A283" s="29">
        <v>37095</v>
      </c>
      <c r="B283" s="33">
        <v>41</v>
      </c>
      <c r="C283" s="33">
        <v>4862.08</v>
      </c>
      <c r="D283" s="31"/>
      <c r="E283" s="32">
        <f t="shared" si="8"/>
        <v>0.00195312562088207</v>
      </c>
      <c r="F283" s="32">
        <f t="shared" si="9"/>
        <v>-0.003957539670547549</v>
      </c>
    </row>
    <row r="284" spans="1:6" ht="12.75">
      <c r="A284" s="29">
        <v>37096</v>
      </c>
      <c r="B284" s="33">
        <v>40.47</v>
      </c>
      <c r="C284" s="33">
        <v>4886.87</v>
      </c>
      <c r="D284" s="31"/>
      <c r="E284" s="32">
        <f t="shared" si="8"/>
        <v>-0.01301110781653361</v>
      </c>
      <c r="F284" s="32">
        <f t="shared" si="9"/>
        <v>0.0050856868547128</v>
      </c>
    </row>
    <row r="285" spans="1:6" ht="12.75">
      <c r="A285" s="29">
        <v>37097</v>
      </c>
      <c r="B285" s="33">
        <v>38.35</v>
      </c>
      <c r="C285" s="33">
        <v>4851.95</v>
      </c>
      <c r="D285" s="31"/>
      <c r="E285" s="32">
        <f t="shared" si="8"/>
        <v>-0.05380643107450893</v>
      </c>
      <c r="F285" s="32">
        <f t="shared" si="9"/>
        <v>-0.007171330747525305</v>
      </c>
    </row>
    <row r="286" spans="1:6" ht="12.75">
      <c r="A286" s="29">
        <v>37098</v>
      </c>
      <c r="B286" s="33">
        <v>38.85</v>
      </c>
      <c r="C286" s="33">
        <v>4839.96</v>
      </c>
      <c r="D286" s="31"/>
      <c r="E286" s="32">
        <f t="shared" si="8"/>
        <v>0.012953549000391187</v>
      </c>
      <c r="F286" s="32">
        <f t="shared" si="9"/>
        <v>-0.0024742297682728725</v>
      </c>
    </row>
    <row r="287" spans="1:6" ht="12.75">
      <c r="A287" s="29">
        <v>37099</v>
      </c>
      <c r="B287" s="33">
        <v>41</v>
      </c>
      <c r="C287" s="33">
        <v>4872.13</v>
      </c>
      <c r="D287" s="31"/>
      <c r="E287" s="32">
        <f t="shared" si="8"/>
        <v>0.053863989890651394</v>
      </c>
      <c r="F287" s="32">
        <f t="shared" si="9"/>
        <v>0.006624756907057137</v>
      </c>
    </row>
    <row r="288" spans="1:6" ht="12.75">
      <c r="A288" s="29">
        <v>37102</v>
      </c>
      <c r="B288" s="33">
        <v>41.5</v>
      </c>
      <c r="C288" s="33">
        <v>4981.33</v>
      </c>
      <c r="D288" s="31"/>
      <c r="E288" s="32">
        <f t="shared" si="8"/>
        <v>0.01212136053234482</v>
      </c>
      <c r="F288" s="32">
        <f t="shared" si="9"/>
        <v>0.022165710514634458</v>
      </c>
    </row>
    <row r="289" spans="1:6" ht="12.75">
      <c r="A289" s="29">
        <v>37103</v>
      </c>
      <c r="B289" s="33">
        <v>42.13</v>
      </c>
      <c r="C289" s="33">
        <v>5017.6</v>
      </c>
      <c r="D289" s="31"/>
      <c r="E289" s="32">
        <f t="shared" si="8"/>
        <v>0.015066648754272641</v>
      </c>
      <c r="F289" s="32">
        <f t="shared" si="9"/>
        <v>0.007254808080626129</v>
      </c>
    </row>
    <row r="290" spans="1:6" ht="12.75">
      <c r="A290" s="29">
        <v>37104</v>
      </c>
      <c r="B290" s="33">
        <v>42.35</v>
      </c>
      <c r="C290" s="33">
        <v>5070.48</v>
      </c>
      <c r="D290" s="31"/>
      <c r="E290" s="32">
        <f t="shared" si="8"/>
        <v>0.00520834510713826</v>
      </c>
      <c r="F290" s="32">
        <f t="shared" si="9"/>
        <v>0.010483755944054806</v>
      </c>
    </row>
    <row r="291" spans="1:6" ht="12.75">
      <c r="A291" s="29">
        <v>37105</v>
      </c>
      <c r="B291" s="33">
        <v>42.93</v>
      </c>
      <c r="C291" s="33">
        <v>5117.62</v>
      </c>
      <c r="D291" s="31"/>
      <c r="E291" s="32">
        <f t="shared" si="8"/>
        <v>0.013602461138405736</v>
      </c>
      <c r="F291" s="32">
        <f t="shared" si="9"/>
        <v>0.009253999550115865</v>
      </c>
    </row>
    <row r="292" spans="1:6" ht="12.75">
      <c r="A292" s="29">
        <v>37106</v>
      </c>
      <c r="B292" s="33">
        <v>43.92</v>
      </c>
      <c r="C292" s="33">
        <v>5084.94</v>
      </c>
      <c r="D292" s="31"/>
      <c r="E292" s="32">
        <f t="shared" si="8"/>
        <v>0.022798914964806027</v>
      </c>
      <c r="F292" s="32">
        <f t="shared" si="9"/>
        <v>-0.006406257207187563</v>
      </c>
    </row>
    <row r="293" spans="1:6" ht="12.75">
      <c r="A293" s="29">
        <v>37109</v>
      </c>
      <c r="B293" s="33">
        <v>43.5</v>
      </c>
      <c r="C293" s="33">
        <v>5019.19</v>
      </c>
      <c r="D293" s="31"/>
      <c r="E293" s="32">
        <f t="shared" si="8"/>
        <v>-0.00960885910663685</v>
      </c>
      <c r="F293" s="32">
        <f t="shared" si="9"/>
        <v>-0.013014663917966683</v>
      </c>
    </row>
    <row r="294" spans="1:6" ht="12.75">
      <c r="A294" s="29">
        <v>37110</v>
      </c>
      <c r="B294" s="33">
        <v>43.02</v>
      </c>
      <c r="C294" s="33">
        <v>5041.02</v>
      </c>
      <c r="D294" s="31"/>
      <c r="E294" s="32">
        <f t="shared" si="8"/>
        <v>-0.01109581425505435</v>
      </c>
      <c r="F294" s="32">
        <f t="shared" si="9"/>
        <v>0.004339876456482429</v>
      </c>
    </row>
    <row r="295" spans="1:6" ht="12.75">
      <c r="A295" s="29">
        <v>37111</v>
      </c>
      <c r="B295" s="33">
        <v>43.4</v>
      </c>
      <c r="C295" s="33">
        <v>5036.33</v>
      </c>
      <c r="D295" s="31"/>
      <c r="E295" s="32">
        <f t="shared" si="8"/>
        <v>0.008794317266775117</v>
      </c>
      <c r="F295" s="32">
        <f t="shared" si="9"/>
        <v>-0.0009308003271919884</v>
      </c>
    </row>
    <row r="296" spans="1:6" ht="12.75">
      <c r="A296" s="29">
        <v>37112</v>
      </c>
      <c r="B296" s="33">
        <v>42.43</v>
      </c>
      <c r="C296" s="33">
        <v>4927.28</v>
      </c>
      <c r="D296" s="31"/>
      <c r="E296" s="32">
        <f t="shared" si="8"/>
        <v>-0.02260378189212563</v>
      </c>
      <c r="F296" s="32">
        <f t="shared" si="9"/>
        <v>-0.02189053057130314</v>
      </c>
    </row>
    <row r="297" spans="1:6" ht="12.75">
      <c r="A297" s="29">
        <v>37113</v>
      </c>
      <c r="B297" s="33">
        <v>42.97</v>
      </c>
      <c r="C297" s="33">
        <v>4916.11</v>
      </c>
      <c r="D297" s="31"/>
      <c r="E297" s="32">
        <f t="shared" si="8"/>
        <v>0.012646538572670335</v>
      </c>
      <c r="F297" s="32">
        <f t="shared" si="9"/>
        <v>-0.0022695442920711776</v>
      </c>
    </row>
    <row r="298" spans="1:6" ht="12.75">
      <c r="A298" s="29">
        <v>37116</v>
      </c>
      <c r="B298" s="33">
        <v>43.5</v>
      </c>
      <c r="C298" s="33">
        <v>4904.02</v>
      </c>
      <c r="D298" s="31"/>
      <c r="E298" s="32">
        <f t="shared" si="8"/>
        <v>0.012258740307734682</v>
      </c>
      <c r="F298" s="32">
        <f t="shared" si="9"/>
        <v>-0.002462290439809754</v>
      </c>
    </row>
    <row r="299" spans="1:6" ht="12.75">
      <c r="A299" s="29">
        <v>37117</v>
      </c>
      <c r="B299" s="33">
        <v>43.2</v>
      </c>
      <c r="C299" s="33">
        <v>4944.64</v>
      </c>
      <c r="D299" s="31"/>
      <c r="E299" s="32">
        <f t="shared" si="8"/>
        <v>-0.006920442844573683</v>
      </c>
      <c r="F299" s="32">
        <f t="shared" si="9"/>
        <v>0.008248884686650167</v>
      </c>
    </row>
    <row r="300" spans="1:6" ht="12.75">
      <c r="A300" s="29">
        <v>37118</v>
      </c>
      <c r="B300" s="33">
        <v>43</v>
      </c>
      <c r="C300" s="33">
        <v>4948.86</v>
      </c>
      <c r="D300" s="31"/>
      <c r="E300" s="32">
        <f t="shared" si="8"/>
        <v>-0.004640379556502225</v>
      </c>
      <c r="F300" s="32">
        <f t="shared" si="9"/>
        <v>0.0008530854108103558</v>
      </c>
    </row>
    <row r="301" spans="1:6" ht="12.75">
      <c r="A301" s="29">
        <v>37119</v>
      </c>
      <c r="B301" s="33">
        <v>43.2</v>
      </c>
      <c r="C301" s="33">
        <v>4915.47</v>
      </c>
      <c r="D301" s="31"/>
      <c r="E301" s="32">
        <f t="shared" si="8"/>
        <v>0.004640379556502301</v>
      </c>
      <c r="F301" s="32">
        <f t="shared" si="9"/>
        <v>-0.006769872363381514</v>
      </c>
    </row>
    <row r="302" spans="1:6" ht="12.75">
      <c r="A302" s="29">
        <v>37120</v>
      </c>
      <c r="B302" s="33">
        <v>42.75</v>
      </c>
      <c r="C302" s="33">
        <v>4905.83</v>
      </c>
      <c r="D302" s="31"/>
      <c r="E302" s="32">
        <f t="shared" si="8"/>
        <v>-0.010471299867295478</v>
      </c>
      <c r="F302" s="32">
        <f t="shared" si="9"/>
        <v>-0.0019630808743842793</v>
      </c>
    </row>
    <row r="303" spans="1:6" ht="12.75">
      <c r="A303" s="29">
        <v>37123</v>
      </c>
      <c r="B303" s="33">
        <v>42.43</v>
      </c>
      <c r="C303" s="33">
        <v>4772.53</v>
      </c>
      <c r="D303" s="31"/>
      <c r="E303" s="32">
        <f t="shared" si="8"/>
        <v>-0.007513536168535768</v>
      </c>
      <c r="F303" s="32">
        <f t="shared" si="9"/>
        <v>-0.02754773117708639</v>
      </c>
    </row>
    <row r="304" spans="1:6" ht="12.75">
      <c r="A304" s="29">
        <v>37124</v>
      </c>
      <c r="B304" s="33">
        <v>43.02</v>
      </c>
      <c r="C304" s="33">
        <v>4806.57</v>
      </c>
      <c r="D304" s="31"/>
      <c r="E304" s="32">
        <f t="shared" si="8"/>
        <v>0.013809464625350605</v>
      </c>
      <c r="F304" s="32">
        <f t="shared" si="9"/>
        <v>0.007107169417832756</v>
      </c>
    </row>
    <row r="305" spans="1:6" ht="12.75">
      <c r="A305" s="29">
        <v>37125</v>
      </c>
      <c r="B305" s="33">
        <v>42.88</v>
      </c>
      <c r="C305" s="33">
        <v>4790.28</v>
      </c>
      <c r="D305" s="31"/>
      <c r="E305" s="32">
        <f t="shared" si="8"/>
        <v>-0.00325960707703747</v>
      </c>
      <c r="F305" s="32">
        <f t="shared" si="9"/>
        <v>-0.003394867200248358</v>
      </c>
    </row>
    <row r="306" spans="1:6" ht="12.75">
      <c r="A306" s="29">
        <v>37126</v>
      </c>
      <c r="B306" s="33">
        <v>42.5</v>
      </c>
      <c r="C306" s="33">
        <v>4838.36</v>
      </c>
      <c r="D306" s="31"/>
      <c r="E306" s="32">
        <f t="shared" si="8"/>
        <v>-0.00890144083217545</v>
      </c>
      <c r="F306" s="32">
        <f t="shared" si="9"/>
        <v>0.00998695550386871</v>
      </c>
    </row>
    <row r="307" spans="1:6" ht="12.75">
      <c r="A307" s="29">
        <v>37127</v>
      </c>
      <c r="B307" s="33">
        <v>43.38</v>
      </c>
      <c r="C307" s="33">
        <v>4830.1</v>
      </c>
      <c r="D307" s="31"/>
      <c r="E307" s="32">
        <f t="shared" si="8"/>
        <v>0.02049442946835713</v>
      </c>
      <c r="F307" s="32">
        <f t="shared" si="9"/>
        <v>-0.0017086489491760935</v>
      </c>
    </row>
    <row r="308" spans="1:6" ht="12.75">
      <c r="A308" s="29">
        <v>37130</v>
      </c>
      <c r="B308" s="33">
        <v>43.32</v>
      </c>
      <c r="C308" s="33">
        <v>4919.43</v>
      </c>
      <c r="D308" s="31"/>
      <c r="E308" s="32">
        <f t="shared" si="8"/>
        <v>-0.0013840832659385636</v>
      </c>
      <c r="F308" s="32">
        <f t="shared" si="9"/>
        <v>0.018325498750221356</v>
      </c>
    </row>
    <row r="309" spans="1:6" ht="12.75">
      <c r="A309" s="29">
        <v>37131</v>
      </c>
      <c r="B309" s="33">
        <v>43</v>
      </c>
      <c r="C309" s="33">
        <v>4893.78</v>
      </c>
      <c r="D309" s="31"/>
      <c r="E309" s="32">
        <f t="shared" si="8"/>
        <v>-0.00741430643922748</v>
      </c>
      <c r="F309" s="32">
        <f t="shared" si="9"/>
        <v>-0.005227659127741403</v>
      </c>
    </row>
    <row r="310" spans="1:6" ht="12.75">
      <c r="A310" s="29">
        <v>37132</v>
      </c>
      <c r="B310" s="33">
        <v>43</v>
      </c>
      <c r="C310" s="33">
        <v>4792.45</v>
      </c>
      <c r="D310" s="31"/>
      <c r="E310" s="32">
        <f t="shared" si="8"/>
        <v>0</v>
      </c>
      <c r="F310" s="32">
        <f t="shared" si="9"/>
        <v>-0.02092324809132613</v>
      </c>
    </row>
    <row r="311" spans="1:6" ht="12.75">
      <c r="A311" s="29">
        <v>37133</v>
      </c>
      <c r="B311" s="33">
        <v>42.2</v>
      </c>
      <c r="C311" s="33">
        <v>4831.04</v>
      </c>
      <c r="D311" s="31"/>
      <c r="E311" s="32">
        <f t="shared" si="8"/>
        <v>-0.018779894651596244</v>
      </c>
      <c r="F311" s="32">
        <f t="shared" si="9"/>
        <v>0.008020002482174831</v>
      </c>
    </row>
    <row r="312" spans="1:6" ht="12.75">
      <c r="A312" s="29">
        <v>37134</v>
      </c>
      <c r="B312" s="33">
        <v>42.25</v>
      </c>
      <c r="C312" s="33">
        <v>4692.65</v>
      </c>
      <c r="D312" s="31"/>
      <c r="E312" s="32">
        <f t="shared" si="8"/>
        <v>0.001184132761216772</v>
      </c>
      <c r="F312" s="32">
        <f t="shared" si="9"/>
        <v>-0.029064310526569218</v>
      </c>
    </row>
    <row r="313" spans="1:6" ht="12.75">
      <c r="A313" s="29">
        <v>37137</v>
      </c>
      <c r="B313" s="33">
        <v>41.95</v>
      </c>
      <c r="C313" s="33">
        <v>4710.3</v>
      </c>
      <c r="D313" s="31"/>
      <c r="E313" s="32">
        <f t="shared" si="8"/>
        <v>-0.007125920889967549</v>
      </c>
      <c r="F313" s="32">
        <f t="shared" si="9"/>
        <v>0.003754145396783786</v>
      </c>
    </row>
    <row r="314" spans="1:6" ht="12.75">
      <c r="A314" s="29">
        <v>37138</v>
      </c>
      <c r="B314" s="33">
        <v>41.22</v>
      </c>
      <c r="C314" s="33">
        <v>4693.66</v>
      </c>
      <c r="D314" s="31"/>
      <c r="E314" s="32">
        <f t="shared" si="8"/>
        <v>-0.017554857450902312</v>
      </c>
      <c r="F314" s="32">
        <f t="shared" si="9"/>
        <v>-0.0035389383550604725</v>
      </c>
    </row>
    <row r="315" spans="1:6" ht="12.75">
      <c r="A315" s="29">
        <v>37139</v>
      </c>
      <c r="B315" s="33">
        <v>41.5</v>
      </c>
      <c r="C315" s="33">
        <v>4627.55</v>
      </c>
      <c r="D315" s="31"/>
      <c r="E315" s="32">
        <f t="shared" si="8"/>
        <v>0.006769851774339755</v>
      </c>
      <c r="F315" s="32">
        <f t="shared" si="9"/>
        <v>-0.014185091534959513</v>
      </c>
    </row>
    <row r="316" spans="1:6" ht="12.75">
      <c r="A316" s="29">
        <v>37140</v>
      </c>
      <c r="B316" s="33">
        <v>41.25</v>
      </c>
      <c r="C316" s="33">
        <v>4614.18</v>
      </c>
      <c r="D316" s="31"/>
      <c r="E316" s="32">
        <f t="shared" si="8"/>
        <v>-0.006042314455962586</v>
      </c>
      <c r="F316" s="32">
        <f t="shared" si="9"/>
        <v>-0.0028933996832922852</v>
      </c>
    </row>
    <row r="317" spans="1:6" ht="12.75">
      <c r="A317" s="29">
        <v>37141</v>
      </c>
      <c r="B317" s="33">
        <v>39.88</v>
      </c>
      <c r="C317" s="33">
        <v>4483.31</v>
      </c>
      <c r="D317" s="31"/>
      <c r="E317" s="32">
        <f t="shared" si="8"/>
        <v>-0.033776167687052334</v>
      </c>
      <c r="F317" s="32">
        <f t="shared" si="9"/>
        <v>-0.028772557788907614</v>
      </c>
    </row>
    <row r="318" spans="1:6" ht="12.75">
      <c r="A318" s="29">
        <v>37144</v>
      </c>
      <c r="B318" s="33">
        <v>38.88</v>
      </c>
      <c r="C318" s="33">
        <v>4371.82</v>
      </c>
      <c r="D318" s="31"/>
      <c r="E318" s="32">
        <f t="shared" si="8"/>
        <v>-0.025394965501399296</v>
      </c>
      <c r="F318" s="32">
        <f t="shared" si="9"/>
        <v>-0.02518221452723578</v>
      </c>
    </row>
    <row r="319" spans="1:6" ht="12.75">
      <c r="A319" s="29">
        <v>37145</v>
      </c>
      <c r="B319" s="33">
        <v>35.75</v>
      </c>
      <c r="C319" s="33">
        <v>4410.66</v>
      </c>
      <c r="D319" s="31"/>
      <c r="E319" s="32">
        <f t="shared" si="8"/>
        <v>-0.08392971045222171</v>
      </c>
      <c r="F319" s="32">
        <f t="shared" si="9"/>
        <v>0.008844939746786962</v>
      </c>
    </row>
    <row r="320" spans="1:6" ht="12.75">
      <c r="A320" s="29">
        <v>37146</v>
      </c>
      <c r="B320" s="33">
        <v>36.95</v>
      </c>
      <c r="C320" s="33">
        <v>3858.37</v>
      </c>
      <c r="D320" s="31"/>
      <c r="E320" s="32">
        <f t="shared" si="8"/>
        <v>0.03301537825419418</v>
      </c>
      <c r="F320" s="32">
        <f t="shared" si="9"/>
        <v>-0.13377952362600656</v>
      </c>
    </row>
    <row r="321" spans="1:6" ht="12.75">
      <c r="A321" s="29">
        <v>37147</v>
      </c>
      <c r="B321" s="33">
        <v>36.95</v>
      </c>
      <c r="C321" s="33">
        <v>4088.97</v>
      </c>
      <c r="D321" s="31"/>
      <c r="E321" s="32">
        <f t="shared" si="8"/>
        <v>0</v>
      </c>
      <c r="F321" s="32">
        <f t="shared" si="9"/>
        <v>0.05804829009966444</v>
      </c>
    </row>
    <row r="322" spans="1:6" ht="12.75">
      <c r="A322" s="29">
        <v>37148</v>
      </c>
      <c r="B322" s="33">
        <v>35.07</v>
      </c>
      <c r="C322" s="33">
        <v>4123.89</v>
      </c>
      <c r="D322" s="31"/>
      <c r="E322" s="32">
        <f t="shared" si="8"/>
        <v>-0.052219583242124085</v>
      </c>
      <c r="F322" s="32">
        <f t="shared" si="9"/>
        <v>0.008503788067660849</v>
      </c>
    </row>
    <row r="323" spans="1:6" ht="12.75">
      <c r="A323" s="29">
        <v>37151</v>
      </c>
      <c r="B323" s="33">
        <v>36.05</v>
      </c>
      <c r="C323" s="33">
        <v>3865.24</v>
      </c>
      <c r="D323" s="31"/>
      <c r="E323" s="32">
        <f t="shared" si="8"/>
        <v>0.0275607995788712</v>
      </c>
      <c r="F323" s="32">
        <f t="shared" si="9"/>
        <v>-0.06477311682365494</v>
      </c>
    </row>
    <row r="324" spans="1:6" ht="12.75">
      <c r="A324" s="29">
        <v>37152</v>
      </c>
      <c r="B324" s="33">
        <v>35.88</v>
      </c>
      <c r="C324" s="33">
        <v>3979.28</v>
      </c>
      <c r="D324" s="31"/>
      <c r="E324" s="32">
        <f t="shared" si="8"/>
        <v>-0.0047268265403625775</v>
      </c>
      <c r="F324" s="32">
        <f t="shared" si="9"/>
        <v>0.029077122566092795</v>
      </c>
    </row>
    <row r="325" spans="1:6" ht="12.75">
      <c r="A325" s="29">
        <v>37153</v>
      </c>
      <c r="B325" s="33">
        <v>36.32</v>
      </c>
      <c r="C325" s="33">
        <v>3955.55</v>
      </c>
      <c r="D325" s="31"/>
      <c r="E325" s="32">
        <f t="shared" si="8"/>
        <v>0.012188516542497094</v>
      </c>
      <c r="F325" s="32">
        <f t="shared" si="9"/>
        <v>-0.005981242382139387</v>
      </c>
    </row>
    <row r="326" spans="1:6" ht="12.75">
      <c r="A326" s="29">
        <v>37154</v>
      </c>
      <c r="B326" s="33">
        <v>34</v>
      </c>
      <c r="C326" s="33">
        <v>3874.6</v>
      </c>
      <c r="D326" s="31"/>
      <c r="E326" s="32">
        <f t="shared" si="8"/>
        <v>-0.06600802911693121</v>
      </c>
      <c r="F326" s="32">
        <f t="shared" si="9"/>
        <v>-0.02067722435568867</v>
      </c>
    </row>
    <row r="327" spans="1:6" ht="12.75">
      <c r="A327" s="29">
        <v>37155</v>
      </c>
      <c r="B327" s="33">
        <v>34</v>
      </c>
      <c r="C327" s="33">
        <v>3679.25</v>
      </c>
      <c r="D327" s="31"/>
      <c r="E327" s="32">
        <f t="shared" si="8"/>
        <v>0</v>
      </c>
      <c r="F327" s="32">
        <f t="shared" si="9"/>
        <v>-0.05173350460862329</v>
      </c>
    </row>
    <row r="328" spans="1:6" ht="12.75">
      <c r="A328" s="29">
        <v>37158</v>
      </c>
      <c r="B328" s="33">
        <v>35.72</v>
      </c>
      <c r="C328" s="33">
        <v>3716.62</v>
      </c>
      <c r="D328" s="31"/>
      <c r="E328" s="32">
        <f t="shared" si="8"/>
        <v>0.049350231392136866</v>
      </c>
      <c r="F328" s="32">
        <f t="shared" si="9"/>
        <v>0.010105726043293252</v>
      </c>
    </row>
    <row r="329" spans="1:6" ht="12.75">
      <c r="A329" s="29">
        <v>37159</v>
      </c>
      <c r="B329" s="33">
        <v>37.15</v>
      </c>
      <c r="C329" s="33">
        <v>3796.93</v>
      </c>
      <c r="D329" s="31"/>
      <c r="E329" s="32">
        <f t="shared" si="8"/>
        <v>0.039253015155469854</v>
      </c>
      <c r="F329" s="32">
        <f t="shared" si="9"/>
        <v>0.02137819236729063</v>
      </c>
    </row>
    <row r="330" spans="1:6" ht="12.75">
      <c r="A330" s="29">
        <v>37160</v>
      </c>
      <c r="B330" s="33">
        <v>38.02</v>
      </c>
      <c r="C330" s="33">
        <v>3796.93</v>
      </c>
      <c r="D330" s="31"/>
      <c r="E330" s="32">
        <f t="shared" si="8"/>
        <v>0.023148565896514945</v>
      </c>
      <c r="F330" s="32">
        <f t="shared" si="9"/>
        <v>0</v>
      </c>
    </row>
    <row r="331" spans="1:6" ht="12.75">
      <c r="A331" s="29">
        <v>37161</v>
      </c>
      <c r="B331" s="33">
        <v>39.02</v>
      </c>
      <c r="C331" s="33">
        <v>3946.83</v>
      </c>
      <c r="D331" s="31"/>
      <c r="E331" s="32">
        <f t="shared" si="8"/>
        <v>0.02596199813468208</v>
      </c>
      <c r="F331" s="32">
        <f t="shared" si="9"/>
        <v>0.03871987959387483</v>
      </c>
    </row>
    <row r="332" spans="1:6" ht="12.75">
      <c r="A332" s="29">
        <v>37162</v>
      </c>
      <c r="B332" s="33">
        <v>37.75</v>
      </c>
      <c r="C332" s="33">
        <v>4077.05</v>
      </c>
      <c r="D332" s="31"/>
      <c r="E332" s="32">
        <f t="shared" si="8"/>
        <v>-0.03308885949993152</v>
      </c>
      <c r="F332" s="32">
        <f t="shared" si="9"/>
        <v>0.03246096261491989</v>
      </c>
    </row>
    <row r="333" spans="1:6" ht="12.75">
      <c r="A333" s="29">
        <v>37165</v>
      </c>
      <c r="B333" s="33">
        <v>37.5</v>
      </c>
      <c r="C333" s="33">
        <v>4097.64</v>
      </c>
      <c r="D333" s="31"/>
      <c r="E333" s="32">
        <f aca="true" t="shared" si="10" ref="E333:E396">IF(ISNUMBER(LN(B333/B332))=TRUE,LN(B333/B332),"na")</f>
        <v>-0.006644542718668613</v>
      </c>
      <c r="F333" s="32">
        <f aca="true" t="shared" si="11" ref="F333:F396">IF(ISNUMBER(LN(C333/C332))=TRUE,LN(C333/C332),"na")</f>
        <v>0.005037510545806141</v>
      </c>
    </row>
    <row r="334" spans="1:6" ht="12.75">
      <c r="A334" s="29">
        <v>37166</v>
      </c>
      <c r="B334" s="33">
        <v>37.92</v>
      </c>
      <c r="C334" s="33">
        <v>4017.32</v>
      </c>
      <c r="D334" s="31"/>
      <c r="E334" s="32">
        <f t="shared" si="10"/>
        <v>0.011137744410456021</v>
      </c>
      <c r="F334" s="32">
        <f t="shared" si="11"/>
        <v>-0.019796184584043867</v>
      </c>
    </row>
    <row r="335" spans="1:6" ht="12.75">
      <c r="A335" s="29">
        <v>37167</v>
      </c>
      <c r="B335" s="33">
        <v>38.15</v>
      </c>
      <c r="C335" s="33">
        <v>4029.1</v>
      </c>
      <c r="D335" s="31"/>
      <c r="E335" s="32">
        <f t="shared" si="10"/>
        <v>0.006047080343644953</v>
      </c>
      <c r="F335" s="32">
        <f t="shared" si="11"/>
        <v>0.002928012312575765</v>
      </c>
    </row>
    <row r="336" spans="1:6" ht="12.75">
      <c r="A336" s="29">
        <v>37168</v>
      </c>
      <c r="B336" s="33">
        <v>38.57</v>
      </c>
      <c r="C336" s="33">
        <v>4110.7</v>
      </c>
      <c r="D336" s="31"/>
      <c r="E336" s="32">
        <f t="shared" si="10"/>
        <v>0.010949014489670523</v>
      </c>
      <c r="F336" s="32">
        <f t="shared" si="11"/>
        <v>0.02005030435186991</v>
      </c>
    </row>
    <row r="337" spans="1:6" ht="12.75">
      <c r="A337" s="29">
        <v>37169</v>
      </c>
      <c r="B337" s="33">
        <v>38.4</v>
      </c>
      <c r="C337" s="33">
        <v>4135.6</v>
      </c>
      <c r="D337" s="31"/>
      <c r="E337" s="32">
        <f t="shared" si="10"/>
        <v>-0.004417312626455322</v>
      </c>
      <c r="F337" s="32">
        <f t="shared" si="11"/>
        <v>0.006039090422729485</v>
      </c>
    </row>
    <row r="338" spans="1:6" ht="12.75">
      <c r="A338" s="29">
        <v>37172</v>
      </c>
      <c r="B338" s="33">
        <v>38.75</v>
      </c>
      <c r="C338" s="33">
        <v>4098.86</v>
      </c>
      <c r="D338" s="31"/>
      <c r="E338" s="32">
        <f t="shared" si="10"/>
        <v>0.009073296205674975</v>
      </c>
      <c r="F338" s="32">
        <f t="shared" si="11"/>
        <v>-0.0089235344633559</v>
      </c>
    </row>
    <row r="339" spans="1:6" ht="12.75">
      <c r="A339" s="29">
        <v>37173</v>
      </c>
      <c r="B339" s="33">
        <v>38.43</v>
      </c>
      <c r="C339" s="33">
        <v>4154.3</v>
      </c>
      <c r="D339" s="31"/>
      <c r="E339" s="32">
        <f t="shared" si="10"/>
        <v>-0.008292351222603495</v>
      </c>
      <c r="F339" s="32">
        <f t="shared" si="11"/>
        <v>0.01343505612659366</v>
      </c>
    </row>
    <row r="340" spans="1:6" ht="12.75">
      <c r="A340" s="29">
        <v>37174</v>
      </c>
      <c r="B340" s="33">
        <v>39</v>
      </c>
      <c r="C340" s="33">
        <v>4146.16</v>
      </c>
      <c r="D340" s="31"/>
      <c r="E340" s="32">
        <f t="shared" si="10"/>
        <v>0.014723241552893875</v>
      </c>
      <c r="F340" s="32">
        <f t="shared" si="11"/>
        <v>-0.0019613377112699063</v>
      </c>
    </row>
    <row r="341" spans="1:6" ht="12.75">
      <c r="A341" s="29">
        <v>37175</v>
      </c>
      <c r="B341" s="33">
        <v>40</v>
      </c>
      <c r="C341" s="33">
        <v>4328.11</v>
      </c>
      <c r="D341" s="31"/>
      <c r="E341" s="32">
        <f t="shared" si="10"/>
        <v>0.025317807984289786</v>
      </c>
      <c r="F341" s="32">
        <f t="shared" si="11"/>
        <v>0.042948352435320934</v>
      </c>
    </row>
    <row r="342" spans="1:6" ht="12.75">
      <c r="A342" s="29">
        <v>37176</v>
      </c>
      <c r="B342" s="33">
        <v>40.4</v>
      </c>
      <c r="C342" s="33">
        <v>4375.97</v>
      </c>
      <c r="D342" s="31"/>
      <c r="E342" s="32">
        <f t="shared" si="10"/>
        <v>0.009950330853168092</v>
      </c>
      <c r="F342" s="32">
        <f t="shared" si="11"/>
        <v>0.010997252402622407</v>
      </c>
    </row>
    <row r="343" spans="1:6" ht="12.75">
      <c r="A343" s="29">
        <v>37179</v>
      </c>
      <c r="B343" s="33">
        <v>39.52</v>
      </c>
      <c r="C343" s="33">
        <v>4297.08</v>
      </c>
      <c r="D343" s="31"/>
      <c r="E343" s="32">
        <f t="shared" si="10"/>
        <v>-0.022022912087437226</v>
      </c>
      <c r="F343" s="32">
        <f t="shared" si="11"/>
        <v>-0.01819248726054621</v>
      </c>
    </row>
    <row r="344" spans="1:6" ht="12.75">
      <c r="A344" s="29">
        <v>37180</v>
      </c>
      <c r="B344" s="33">
        <v>41</v>
      </c>
      <c r="C344" s="33">
        <v>4221.23</v>
      </c>
      <c r="D344" s="31"/>
      <c r="E344" s="32">
        <f t="shared" si="10"/>
        <v>0.03676519382464068</v>
      </c>
      <c r="F344" s="32">
        <f t="shared" si="11"/>
        <v>-0.017809167486426424</v>
      </c>
    </row>
    <row r="345" spans="1:6" ht="12.75">
      <c r="A345" s="29">
        <v>37181</v>
      </c>
      <c r="B345" s="33">
        <v>40.9</v>
      </c>
      <c r="C345" s="33">
        <v>4382.45</v>
      </c>
      <c r="D345" s="31"/>
      <c r="E345" s="32">
        <f t="shared" si="10"/>
        <v>-0.0024420036555517443</v>
      </c>
      <c r="F345" s="32">
        <f t="shared" si="11"/>
        <v>0.03748137396170932</v>
      </c>
    </row>
    <row r="346" spans="1:6" ht="12.75">
      <c r="A346" s="29">
        <v>37182</v>
      </c>
      <c r="B346" s="33">
        <v>39.82</v>
      </c>
      <c r="C346" s="33">
        <v>4312.06</v>
      </c>
      <c r="D346" s="31"/>
      <c r="E346" s="32">
        <f t="shared" si="10"/>
        <v>-0.026760764412705817</v>
      </c>
      <c r="F346" s="32">
        <f t="shared" si="11"/>
        <v>-0.01619218056838889</v>
      </c>
    </row>
    <row r="347" spans="1:6" ht="12.75">
      <c r="A347" s="29">
        <v>37183</v>
      </c>
      <c r="B347" s="33">
        <v>39.88</v>
      </c>
      <c r="C347" s="33">
        <v>4313.82</v>
      </c>
      <c r="D347" s="31"/>
      <c r="E347" s="32">
        <f t="shared" si="10"/>
        <v>0.0015056464575874356</v>
      </c>
      <c r="F347" s="32">
        <f t="shared" si="11"/>
        <v>0.00040807431228408853</v>
      </c>
    </row>
    <row r="348" spans="1:6" ht="12.75">
      <c r="A348" s="29">
        <v>37186</v>
      </c>
      <c r="B348" s="33">
        <v>40.2</v>
      </c>
      <c r="C348" s="33">
        <v>4279.87</v>
      </c>
      <c r="D348" s="31"/>
      <c r="E348" s="32">
        <f t="shared" si="10"/>
        <v>0.00799205053133787</v>
      </c>
      <c r="F348" s="32">
        <f t="shared" si="11"/>
        <v>-0.007901187178308617</v>
      </c>
    </row>
    <row r="349" spans="1:6" ht="12.75">
      <c r="A349" s="29">
        <v>37187</v>
      </c>
      <c r="B349" s="33">
        <v>41.25</v>
      </c>
      <c r="C349" s="33">
        <v>4386.97</v>
      </c>
      <c r="D349" s="31"/>
      <c r="E349" s="32">
        <f t="shared" si="10"/>
        <v>0.025784117155714634</v>
      </c>
      <c r="F349" s="32">
        <f t="shared" si="11"/>
        <v>0.024716148473918755</v>
      </c>
    </row>
    <row r="350" spans="1:6" ht="12.75">
      <c r="A350" s="29">
        <v>37188</v>
      </c>
      <c r="B350" s="33">
        <v>41.75</v>
      </c>
      <c r="C350" s="33">
        <v>4417.23</v>
      </c>
      <c r="D350" s="31"/>
      <c r="E350" s="32">
        <f t="shared" si="10"/>
        <v>0.012048338516174574</v>
      </c>
      <c r="F350" s="32">
        <f t="shared" si="11"/>
        <v>0.0068740190259299365</v>
      </c>
    </row>
    <row r="351" spans="1:6" ht="12.75">
      <c r="A351" s="29">
        <v>37189</v>
      </c>
      <c r="B351" s="33">
        <v>40.9</v>
      </c>
      <c r="C351" s="33">
        <v>4491.32</v>
      </c>
      <c r="D351" s="31"/>
      <c r="E351" s="32">
        <f t="shared" si="10"/>
        <v>-0.02056938824810841</v>
      </c>
      <c r="F351" s="32">
        <f t="shared" si="11"/>
        <v>0.016633842385046223</v>
      </c>
    </row>
    <row r="352" spans="1:6" ht="12.75">
      <c r="A352" s="29">
        <v>37190</v>
      </c>
      <c r="B352" s="33">
        <v>41.38</v>
      </c>
      <c r="C352" s="33">
        <v>4446.33</v>
      </c>
      <c r="D352" s="31"/>
      <c r="E352" s="32">
        <f t="shared" si="10"/>
        <v>0.011667609268641051</v>
      </c>
      <c r="F352" s="32">
        <f t="shared" si="11"/>
        <v>-0.010067608376399428</v>
      </c>
    </row>
    <row r="353" spans="1:6" ht="12.75">
      <c r="A353" s="29">
        <v>37193</v>
      </c>
      <c r="B353" s="33">
        <v>40.67</v>
      </c>
      <c r="C353" s="33">
        <v>4464.34</v>
      </c>
      <c r="D353" s="31"/>
      <c r="E353" s="32">
        <f t="shared" si="10"/>
        <v>-0.017306952398263797</v>
      </c>
      <c r="F353" s="32">
        <f t="shared" si="11"/>
        <v>0.004042350244034268</v>
      </c>
    </row>
    <row r="354" spans="1:6" ht="12.75">
      <c r="A354" s="29">
        <v>37194</v>
      </c>
      <c r="B354" s="33">
        <v>39.32</v>
      </c>
      <c r="C354" s="33">
        <v>4311.36</v>
      </c>
      <c r="D354" s="31"/>
      <c r="E354" s="32">
        <f t="shared" si="10"/>
        <v>-0.03375742464016741</v>
      </c>
      <c r="F354" s="32">
        <f t="shared" si="11"/>
        <v>-0.034867987467819286</v>
      </c>
    </row>
    <row r="355" spans="1:6" ht="12.75">
      <c r="A355" s="29">
        <v>37195</v>
      </c>
      <c r="B355" s="33">
        <v>38.63</v>
      </c>
      <c r="C355" s="33">
        <v>4238.15</v>
      </c>
      <c r="D355" s="31"/>
      <c r="E355" s="32">
        <f t="shared" si="10"/>
        <v>-0.017704118600775767</v>
      </c>
      <c r="F355" s="32">
        <f t="shared" si="11"/>
        <v>-0.01712654631179433</v>
      </c>
    </row>
    <row r="356" spans="1:6" ht="12.75">
      <c r="A356" s="29">
        <v>37196</v>
      </c>
      <c r="B356" s="33">
        <v>38.5</v>
      </c>
      <c r="C356" s="33">
        <v>4328.94</v>
      </c>
      <c r="D356" s="31"/>
      <c r="E356" s="32">
        <f t="shared" si="10"/>
        <v>-0.0033709353844514718</v>
      </c>
      <c r="F356" s="32">
        <f t="shared" si="11"/>
        <v>0.021195855076380967</v>
      </c>
    </row>
    <row r="357" spans="1:6" ht="12.75">
      <c r="A357" s="29">
        <v>37197</v>
      </c>
      <c r="B357" s="33">
        <v>38.7</v>
      </c>
      <c r="C357" s="33">
        <v>4388.86</v>
      </c>
      <c r="D357" s="31"/>
      <c r="E357" s="32">
        <f t="shared" si="10"/>
        <v>0.0051813587419975845</v>
      </c>
      <c r="F357" s="32">
        <f t="shared" si="11"/>
        <v>0.013746803920779807</v>
      </c>
    </row>
    <row r="358" spans="1:6" ht="12.75">
      <c r="A358" s="29">
        <v>37200</v>
      </c>
      <c r="B358" s="33">
        <v>39.72</v>
      </c>
      <c r="C358" s="33">
        <v>4391.99</v>
      </c>
      <c r="D358" s="31"/>
      <c r="E358" s="32">
        <f t="shared" si="10"/>
        <v>0.02601523914123568</v>
      </c>
      <c r="F358" s="32">
        <f t="shared" si="11"/>
        <v>0.0007129150668941002</v>
      </c>
    </row>
    <row r="359" spans="1:6" ht="12.75">
      <c r="A359" s="29">
        <v>37201</v>
      </c>
      <c r="B359" s="33">
        <v>39.95</v>
      </c>
      <c r="C359" s="33">
        <v>4499.06</v>
      </c>
      <c r="D359" s="31"/>
      <c r="E359" s="32">
        <f t="shared" si="10"/>
        <v>0.0057738330353119946</v>
      </c>
      <c r="F359" s="32">
        <f t="shared" si="11"/>
        <v>0.024086058729456232</v>
      </c>
    </row>
    <row r="360" spans="1:6" ht="12.75">
      <c r="A360" s="29">
        <v>37202</v>
      </c>
      <c r="B360" s="33">
        <v>39.85</v>
      </c>
      <c r="C360" s="33">
        <v>4484.33</v>
      </c>
      <c r="D360" s="31"/>
      <c r="E360" s="32">
        <f t="shared" si="10"/>
        <v>-0.0025062669760596117</v>
      </c>
      <c r="F360" s="32">
        <f t="shared" si="11"/>
        <v>-0.003279388560668342</v>
      </c>
    </row>
    <row r="361" spans="1:6" ht="12.75">
      <c r="A361" s="29">
        <v>37203</v>
      </c>
      <c r="B361" s="33">
        <v>40.75</v>
      </c>
      <c r="C361" s="33">
        <v>4494.05</v>
      </c>
      <c r="D361" s="31"/>
      <c r="E361" s="32">
        <f t="shared" si="10"/>
        <v>0.022333434450647737</v>
      </c>
      <c r="F361" s="32">
        <f t="shared" si="11"/>
        <v>0.002165202140555643</v>
      </c>
    </row>
    <row r="362" spans="1:6" ht="12.75">
      <c r="A362" s="29">
        <v>37204</v>
      </c>
      <c r="B362" s="33">
        <v>40.13</v>
      </c>
      <c r="C362" s="33">
        <v>4520.85</v>
      </c>
      <c r="D362" s="31"/>
      <c r="E362" s="32">
        <f t="shared" si="10"/>
        <v>-0.015331655408046336</v>
      </c>
      <c r="F362" s="32">
        <f t="shared" si="11"/>
        <v>0.005945729614767829</v>
      </c>
    </row>
    <row r="363" spans="1:6" ht="12.75">
      <c r="A363" s="29">
        <v>37207</v>
      </c>
      <c r="B363" s="33">
        <v>39.52</v>
      </c>
      <c r="C363" s="33">
        <v>4509.39</v>
      </c>
      <c r="D363" s="31"/>
      <c r="E363" s="32">
        <f t="shared" si="10"/>
        <v>-0.015317311399158226</v>
      </c>
      <c r="F363" s="32">
        <f t="shared" si="11"/>
        <v>-0.0025381398838251754</v>
      </c>
    </row>
    <row r="364" spans="1:6" ht="12.75">
      <c r="A364" s="29">
        <v>37208</v>
      </c>
      <c r="B364" s="33">
        <v>40.25</v>
      </c>
      <c r="C364" s="33">
        <v>4441.13</v>
      </c>
      <c r="D364" s="31"/>
      <c r="E364" s="32">
        <f t="shared" si="10"/>
        <v>0.01830313098490519</v>
      </c>
      <c r="F364" s="32">
        <f t="shared" si="11"/>
        <v>-0.015253040810032217</v>
      </c>
    </row>
    <row r="365" spans="1:6" ht="12.75">
      <c r="A365" s="29">
        <v>37209</v>
      </c>
      <c r="B365" s="33">
        <v>40.92</v>
      </c>
      <c r="C365" s="33">
        <v>4570.13</v>
      </c>
      <c r="D365" s="31"/>
      <c r="E365" s="32">
        <f t="shared" si="10"/>
        <v>0.016508937218853503</v>
      </c>
      <c r="F365" s="32">
        <f t="shared" si="11"/>
        <v>0.028632802323158766</v>
      </c>
    </row>
    <row r="366" spans="1:6" ht="12.75">
      <c r="A366" s="29">
        <v>37210</v>
      </c>
      <c r="B366" s="33">
        <v>41.25</v>
      </c>
      <c r="C366" s="33">
        <v>4607.89</v>
      </c>
      <c r="D366" s="31"/>
      <c r="E366" s="32">
        <f t="shared" si="10"/>
        <v>0.008032171697264253</v>
      </c>
      <c r="F366" s="32">
        <f t="shared" si="11"/>
        <v>0.008228400689863748</v>
      </c>
    </row>
    <row r="367" spans="1:6" ht="12.75">
      <c r="A367" s="29">
        <v>37211</v>
      </c>
      <c r="B367" s="33">
        <v>41.57</v>
      </c>
      <c r="C367" s="33">
        <v>4591.41</v>
      </c>
      <c r="D367" s="31"/>
      <c r="E367" s="32">
        <f t="shared" si="10"/>
        <v>0.007727640483856176</v>
      </c>
      <c r="F367" s="32">
        <f t="shared" si="11"/>
        <v>-0.0035828851389926265</v>
      </c>
    </row>
    <row r="368" spans="1:6" ht="12.75">
      <c r="A368" s="29">
        <v>37214</v>
      </c>
      <c r="B368" s="33">
        <v>42.05</v>
      </c>
      <c r="C368" s="33">
        <v>4612.43</v>
      </c>
      <c r="D368" s="31"/>
      <c r="E368" s="32">
        <f t="shared" si="10"/>
        <v>0.011480633154410993</v>
      </c>
      <c r="F368" s="32">
        <f t="shared" si="11"/>
        <v>0.004567666657834713</v>
      </c>
    </row>
    <row r="369" spans="1:6" ht="12.75">
      <c r="A369" s="29">
        <v>37215</v>
      </c>
      <c r="B369" s="33">
        <v>41.97</v>
      </c>
      <c r="C369" s="33">
        <v>4685.37</v>
      </c>
      <c r="D369" s="31"/>
      <c r="E369" s="32">
        <f t="shared" si="10"/>
        <v>-0.0019043090734575162</v>
      </c>
      <c r="F369" s="32">
        <f t="shared" si="11"/>
        <v>0.01569005492583867</v>
      </c>
    </row>
    <row r="370" spans="1:6" ht="12.75">
      <c r="A370" s="29">
        <v>37216</v>
      </c>
      <c r="B370" s="33">
        <v>41.52</v>
      </c>
      <c r="C370" s="33">
        <v>4558.6</v>
      </c>
      <c r="D370" s="31"/>
      <c r="E370" s="32">
        <f t="shared" si="10"/>
        <v>-0.01077983848786617</v>
      </c>
      <c r="F370" s="32">
        <f t="shared" si="11"/>
        <v>-0.027429329182663432</v>
      </c>
    </row>
    <row r="371" spans="1:6" ht="12.75">
      <c r="A371" s="29">
        <v>37217</v>
      </c>
      <c r="B371" s="33">
        <v>42</v>
      </c>
      <c r="C371" s="33">
        <v>4572.01</v>
      </c>
      <c r="D371" s="31"/>
      <c r="E371" s="32">
        <f t="shared" si="10"/>
        <v>0.011494379425734991</v>
      </c>
      <c r="F371" s="32">
        <f t="shared" si="11"/>
        <v>0.002937374313868566</v>
      </c>
    </row>
    <row r="372" spans="1:6" ht="12.75">
      <c r="A372" s="29">
        <v>37218</v>
      </c>
      <c r="B372" s="33">
        <v>42</v>
      </c>
      <c r="C372" s="33">
        <v>4618.72</v>
      </c>
      <c r="D372" s="31"/>
      <c r="E372" s="32">
        <f t="shared" si="10"/>
        <v>0</v>
      </c>
      <c r="F372" s="32">
        <f t="shared" si="11"/>
        <v>0.01016467727264161</v>
      </c>
    </row>
    <row r="373" spans="1:6" ht="12.75">
      <c r="A373" s="29">
        <v>37221</v>
      </c>
      <c r="B373" s="33">
        <v>41.88</v>
      </c>
      <c r="C373" s="33">
        <v>4618.02</v>
      </c>
      <c r="D373" s="31"/>
      <c r="E373" s="32">
        <f t="shared" si="10"/>
        <v>-0.0028612322810321234</v>
      </c>
      <c r="F373" s="32">
        <f t="shared" si="11"/>
        <v>-0.0001515686273165767</v>
      </c>
    </row>
    <row r="374" spans="1:6" ht="12.75">
      <c r="A374" s="29">
        <v>37222</v>
      </c>
      <c r="B374" s="33">
        <v>41.82</v>
      </c>
      <c r="C374" s="33">
        <v>4588.65</v>
      </c>
      <c r="D374" s="31"/>
      <c r="E374" s="32">
        <f t="shared" si="10"/>
        <v>-0.0014336920018486968</v>
      </c>
      <c r="F374" s="32">
        <f t="shared" si="11"/>
        <v>-0.006380178637777014</v>
      </c>
    </row>
    <row r="375" spans="1:6" ht="12.75">
      <c r="A375" s="29">
        <v>37223</v>
      </c>
      <c r="B375" s="33">
        <v>40.88</v>
      </c>
      <c r="C375" s="33">
        <v>4471.13</v>
      </c>
      <c r="D375" s="31"/>
      <c r="E375" s="32">
        <f t="shared" si="10"/>
        <v>-0.022733748105038507</v>
      </c>
      <c r="F375" s="32">
        <f t="shared" si="11"/>
        <v>-0.02594469006588894</v>
      </c>
    </row>
    <row r="376" spans="1:6" ht="12.75">
      <c r="A376" s="29">
        <v>37224</v>
      </c>
      <c r="B376" s="33">
        <v>40.57</v>
      </c>
      <c r="C376" s="33">
        <v>4413.63</v>
      </c>
      <c r="D376" s="31"/>
      <c r="E376" s="32">
        <f t="shared" si="10"/>
        <v>-0.0076120686770931355</v>
      </c>
      <c r="F376" s="32">
        <f t="shared" si="11"/>
        <v>-0.012943692973068499</v>
      </c>
    </row>
    <row r="377" spans="1:6" ht="12.75">
      <c r="A377" s="29">
        <v>37225</v>
      </c>
      <c r="B377" s="33">
        <v>40.72</v>
      </c>
      <c r="C377" s="33">
        <v>4473.86</v>
      </c>
      <c r="D377" s="31"/>
      <c r="E377" s="32">
        <f t="shared" si="10"/>
        <v>0.00369049502391138</v>
      </c>
      <c r="F377" s="32">
        <f t="shared" si="11"/>
        <v>0.013554090544169816</v>
      </c>
    </row>
    <row r="378" spans="1:6" ht="12.75">
      <c r="A378" s="29">
        <v>37228</v>
      </c>
      <c r="B378" s="33">
        <v>40.65</v>
      </c>
      <c r="C378" s="33">
        <v>4443.17</v>
      </c>
      <c r="D378" s="31"/>
      <c r="E378" s="32">
        <f t="shared" si="10"/>
        <v>-0.0017205362484477118</v>
      </c>
      <c r="F378" s="32">
        <f t="shared" si="11"/>
        <v>-0.006883485012454776</v>
      </c>
    </row>
    <row r="379" spans="1:6" ht="12.75">
      <c r="A379" s="29">
        <v>37229</v>
      </c>
      <c r="B379" s="33">
        <v>41.95</v>
      </c>
      <c r="C379" s="33">
        <v>4475.64</v>
      </c>
      <c r="D379" s="31"/>
      <c r="E379" s="32">
        <f t="shared" si="10"/>
        <v>0.03147959691939559</v>
      </c>
      <c r="F379" s="32">
        <f t="shared" si="11"/>
        <v>0.007281272603598824</v>
      </c>
    </row>
    <row r="380" spans="1:6" ht="12.75">
      <c r="A380" s="29">
        <v>37230</v>
      </c>
      <c r="B380" s="33">
        <v>42.13</v>
      </c>
      <c r="C380" s="33">
        <v>4579.59</v>
      </c>
      <c r="D380" s="31"/>
      <c r="E380" s="32">
        <f t="shared" si="10"/>
        <v>0.004281643077709979</v>
      </c>
      <c r="F380" s="32">
        <f t="shared" si="11"/>
        <v>0.022960116207641976</v>
      </c>
    </row>
    <row r="381" spans="1:6" ht="12.75">
      <c r="A381" s="29">
        <v>37231</v>
      </c>
      <c r="B381" s="33">
        <v>41.7</v>
      </c>
      <c r="C381" s="33">
        <v>4692.2</v>
      </c>
      <c r="D381" s="31"/>
      <c r="E381" s="32">
        <f t="shared" si="10"/>
        <v>-0.010258947186169352</v>
      </c>
      <c r="F381" s="32">
        <f t="shared" si="11"/>
        <v>0.024292081160412718</v>
      </c>
    </row>
    <row r="382" spans="1:6" ht="12.75">
      <c r="A382" s="29">
        <v>37232</v>
      </c>
      <c r="B382" s="33">
        <v>42.17</v>
      </c>
      <c r="C382" s="33">
        <v>4664.26</v>
      </c>
      <c r="D382" s="31"/>
      <c r="E382" s="32">
        <f t="shared" si="10"/>
        <v>0.011207938953712703</v>
      </c>
      <c r="F382" s="32">
        <f t="shared" si="11"/>
        <v>-0.005972361993643469</v>
      </c>
    </row>
    <row r="383" spans="1:6" ht="12.75">
      <c r="A383" s="29">
        <v>37235</v>
      </c>
      <c r="B383" s="33">
        <v>42.22</v>
      </c>
      <c r="C383" s="33">
        <v>4616.08</v>
      </c>
      <c r="D383" s="31"/>
      <c r="E383" s="32">
        <f t="shared" si="10"/>
        <v>0.0011849746617059716</v>
      </c>
      <c r="F383" s="32">
        <f t="shared" si="11"/>
        <v>-0.010383333556936413</v>
      </c>
    </row>
    <row r="384" spans="1:6" ht="12.75">
      <c r="A384" s="29">
        <v>37236</v>
      </c>
      <c r="B384" s="33">
        <v>42.22</v>
      </c>
      <c r="C384" s="33">
        <v>4534.35</v>
      </c>
      <c r="D384" s="31"/>
      <c r="E384" s="32">
        <f t="shared" si="10"/>
        <v>0</v>
      </c>
      <c r="F384" s="32">
        <f t="shared" si="11"/>
        <v>-0.017864116441939214</v>
      </c>
    </row>
    <row r="385" spans="1:6" ht="12.75">
      <c r="A385" s="29">
        <v>37237</v>
      </c>
      <c r="B385" s="33">
        <v>41.8</v>
      </c>
      <c r="C385" s="33">
        <v>4564.21</v>
      </c>
      <c r="D385" s="31"/>
      <c r="E385" s="32">
        <f t="shared" si="10"/>
        <v>-0.009997702889463993</v>
      </c>
      <c r="F385" s="32">
        <f t="shared" si="11"/>
        <v>0.006563699575026718</v>
      </c>
    </row>
    <row r="386" spans="1:6" ht="12.75">
      <c r="A386" s="29">
        <v>37238</v>
      </c>
      <c r="B386" s="33">
        <v>41.13</v>
      </c>
      <c r="C386" s="33">
        <v>4504.53</v>
      </c>
      <c r="D386" s="31"/>
      <c r="E386" s="32">
        <f t="shared" si="10"/>
        <v>-0.01615855728837779</v>
      </c>
      <c r="F386" s="32">
        <f t="shared" si="11"/>
        <v>-0.013161886117395999</v>
      </c>
    </row>
    <row r="387" spans="1:6" ht="12.75">
      <c r="A387" s="29">
        <v>37239</v>
      </c>
      <c r="B387" s="33">
        <v>40.88</v>
      </c>
      <c r="C387" s="33">
        <v>4378.53</v>
      </c>
      <c r="D387" s="31"/>
      <c r="E387" s="32">
        <f t="shared" si="10"/>
        <v>-0.006096836346883689</v>
      </c>
      <c r="F387" s="32">
        <f t="shared" si="11"/>
        <v>-0.028370505475642346</v>
      </c>
    </row>
    <row r="388" spans="1:6" ht="12.75">
      <c r="A388" s="29">
        <v>37242</v>
      </c>
      <c r="B388" s="33">
        <v>41.72</v>
      </c>
      <c r="C388" s="33">
        <v>4366.24</v>
      </c>
      <c r="D388" s="31"/>
      <c r="E388" s="32">
        <f t="shared" si="10"/>
        <v>0.020339684237122565</v>
      </c>
      <c r="F388" s="32">
        <f t="shared" si="11"/>
        <v>-0.0028108247767909956</v>
      </c>
    </row>
    <row r="389" spans="1:6" ht="12.75">
      <c r="A389" s="29">
        <v>37243</v>
      </c>
      <c r="B389" s="33">
        <v>41.42</v>
      </c>
      <c r="C389" s="33">
        <v>4469.93</v>
      </c>
      <c r="D389" s="31"/>
      <c r="E389" s="32">
        <f t="shared" si="10"/>
        <v>-0.007216774165133481</v>
      </c>
      <c r="F389" s="32">
        <f t="shared" si="11"/>
        <v>0.023470521706195353</v>
      </c>
    </row>
    <row r="390" spans="1:6" ht="12.75">
      <c r="A390" s="29">
        <v>37244</v>
      </c>
      <c r="B390" s="33">
        <v>41.25</v>
      </c>
      <c r="C390" s="33">
        <v>4466.84</v>
      </c>
      <c r="D390" s="31"/>
      <c r="E390" s="32">
        <f t="shared" si="10"/>
        <v>-0.0041127431867481155</v>
      </c>
      <c r="F390" s="32">
        <f t="shared" si="11"/>
        <v>-0.0006915250416288327</v>
      </c>
    </row>
    <row r="391" spans="1:6" ht="12.75">
      <c r="A391" s="29">
        <v>37245</v>
      </c>
      <c r="B391" s="33">
        <v>41.02</v>
      </c>
      <c r="C391" s="33">
        <v>4444.25</v>
      </c>
      <c r="D391" s="31"/>
      <c r="E391" s="32">
        <f t="shared" si="10"/>
        <v>-0.0055913601364553185</v>
      </c>
      <c r="F391" s="32">
        <f t="shared" si="11"/>
        <v>-0.005070097685315374</v>
      </c>
    </row>
    <row r="392" spans="1:6" ht="12.75">
      <c r="A392" s="29">
        <v>37246</v>
      </c>
      <c r="B392" s="33">
        <v>41.8</v>
      </c>
      <c r="C392" s="33">
        <v>4393.79</v>
      </c>
      <c r="D392" s="31"/>
      <c r="E392" s="32">
        <f t="shared" si="10"/>
        <v>0.018836586886476013</v>
      </c>
      <c r="F392" s="32">
        <f t="shared" si="11"/>
        <v>-0.011418945444576695</v>
      </c>
    </row>
    <row r="393" spans="1:6" ht="12.75">
      <c r="A393" s="29">
        <v>37249</v>
      </c>
      <c r="B393" s="33">
        <v>42</v>
      </c>
      <c r="C393" s="33">
        <v>4487.26</v>
      </c>
      <c r="D393" s="31"/>
      <c r="E393" s="32">
        <f t="shared" si="10"/>
        <v>0.004773278752657812</v>
      </c>
      <c r="F393" s="32">
        <f t="shared" si="11"/>
        <v>0.021050090113958364</v>
      </c>
    </row>
    <row r="394" spans="1:6" ht="12.75">
      <c r="A394" s="29">
        <v>37250</v>
      </c>
      <c r="B394" s="33">
        <v>42</v>
      </c>
      <c r="C394" s="33" t="s">
        <v>31</v>
      </c>
      <c r="D394" s="31"/>
      <c r="E394" s="32">
        <f t="shared" si="10"/>
        <v>0</v>
      </c>
      <c r="F394" s="32" t="str">
        <f t="shared" si="11"/>
        <v>na</v>
      </c>
    </row>
    <row r="395" spans="1:6" ht="12.75">
      <c r="A395" s="29">
        <v>37251</v>
      </c>
      <c r="B395" s="33">
        <v>42</v>
      </c>
      <c r="C395" s="33" t="s">
        <v>31</v>
      </c>
      <c r="D395" s="31"/>
      <c r="E395" s="32">
        <f t="shared" si="10"/>
        <v>0</v>
      </c>
      <c r="F395" s="32" t="str">
        <f t="shared" si="11"/>
        <v>na</v>
      </c>
    </row>
    <row r="396" spans="1:6" ht="12.75">
      <c r="A396" s="29">
        <v>37252</v>
      </c>
      <c r="B396" s="33">
        <v>42.38</v>
      </c>
      <c r="C396" s="33">
        <v>4524.25</v>
      </c>
      <c r="D396" s="31"/>
      <c r="E396" s="32">
        <f t="shared" si="10"/>
        <v>0.00900693455678485</v>
      </c>
      <c r="F396" s="32" t="str">
        <f t="shared" si="11"/>
        <v>na</v>
      </c>
    </row>
    <row r="397" spans="1:6" ht="12.75">
      <c r="A397" s="29">
        <v>37253</v>
      </c>
      <c r="B397" s="33">
        <v>42.38</v>
      </c>
      <c r="C397" s="33">
        <v>4596.1</v>
      </c>
      <c r="D397" s="31"/>
      <c r="E397" s="32">
        <f aca="true" t="shared" si="12" ref="E397:E460">IF(ISNUMBER(LN(B397/B396))=TRUE,LN(B397/B396),"na")</f>
        <v>0</v>
      </c>
      <c r="F397" s="32">
        <f aca="true" t="shared" si="13" ref="F397:F460">IF(ISNUMBER(LN(C397/C396))=TRUE,LN(C397/C396),"na")</f>
        <v>0.015756300242111696</v>
      </c>
    </row>
    <row r="398" spans="1:6" ht="12.75">
      <c r="A398" s="29">
        <v>37256</v>
      </c>
      <c r="B398" s="33">
        <v>42.38</v>
      </c>
      <c r="C398" s="33" t="s">
        <v>31</v>
      </c>
      <c r="D398" s="31"/>
      <c r="E398" s="32">
        <f t="shared" si="12"/>
        <v>0</v>
      </c>
      <c r="F398" s="32" t="str">
        <f t="shared" si="13"/>
        <v>na</v>
      </c>
    </row>
    <row r="399" spans="1:6" ht="12.75">
      <c r="A399" s="29">
        <v>37257</v>
      </c>
      <c r="B399" s="33">
        <v>42.38</v>
      </c>
      <c r="C399" s="33" t="s">
        <v>31</v>
      </c>
      <c r="D399" s="31"/>
      <c r="E399" s="32">
        <f t="shared" si="12"/>
        <v>0</v>
      </c>
      <c r="F399" s="32" t="str">
        <f t="shared" si="13"/>
        <v>na</v>
      </c>
    </row>
    <row r="400" spans="1:6" ht="12.75">
      <c r="A400" s="29">
        <v>37258</v>
      </c>
      <c r="B400" s="33">
        <v>41.72</v>
      </c>
      <c r="C400" s="33">
        <v>4613.72</v>
      </c>
      <c r="D400" s="31"/>
      <c r="E400" s="32">
        <f t="shared" si="12"/>
        <v>-0.015695922707581397</v>
      </c>
      <c r="F400" s="32" t="str">
        <f t="shared" si="13"/>
        <v>na</v>
      </c>
    </row>
    <row r="401" spans="1:6" ht="12.75">
      <c r="A401" s="29">
        <v>37259</v>
      </c>
      <c r="B401" s="33">
        <v>42.88</v>
      </c>
      <c r="C401" s="33">
        <v>4625.61</v>
      </c>
      <c r="D401" s="31"/>
      <c r="E401" s="32">
        <f t="shared" si="12"/>
        <v>0.027424886629975043</v>
      </c>
      <c r="F401" s="32">
        <f t="shared" si="13"/>
        <v>0.0025737811212771045</v>
      </c>
    </row>
    <row r="402" spans="1:6" ht="12.75">
      <c r="A402" s="29">
        <v>37260</v>
      </c>
      <c r="B402" s="33">
        <v>43.57</v>
      </c>
      <c r="C402" s="33">
        <v>4702.14</v>
      </c>
      <c r="D402" s="31"/>
      <c r="E402" s="32">
        <f t="shared" si="12"/>
        <v>0.015963323366804096</v>
      </c>
      <c r="F402" s="32">
        <f t="shared" si="13"/>
        <v>0.01640947007933012</v>
      </c>
    </row>
    <row r="403" spans="1:6" ht="12.75">
      <c r="A403" s="29">
        <v>37263</v>
      </c>
      <c r="B403" s="33">
        <v>43.75</v>
      </c>
      <c r="C403" s="33">
        <v>4674.3</v>
      </c>
      <c r="D403" s="31"/>
      <c r="E403" s="32">
        <f t="shared" si="12"/>
        <v>0.004122772674272687</v>
      </c>
      <c r="F403" s="32">
        <f t="shared" si="13"/>
        <v>-0.0059383053293580465</v>
      </c>
    </row>
    <row r="404" spans="1:6" ht="12.75">
      <c r="A404" s="29">
        <v>37264</v>
      </c>
      <c r="B404" s="33">
        <v>43.68</v>
      </c>
      <c r="C404" s="33">
        <v>4595.03</v>
      </c>
      <c r="D404" s="31"/>
      <c r="E404" s="32">
        <f t="shared" si="12"/>
        <v>-0.0016012813669738792</v>
      </c>
      <c r="F404" s="32">
        <f t="shared" si="13"/>
        <v>-0.01710413428725307</v>
      </c>
    </row>
    <row r="405" spans="1:6" ht="12.75">
      <c r="A405" s="29">
        <v>37265</v>
      </c>
      <c r="B405" s="33">
        <v>44.13</v>
      </c>
      <c r="C405" s="33">
        <v>4576.26</v>
      </c>
      <c r="D405" s="31"/>
      <c r="E405" s="32">
        <f t="shared" si="12"/>
        <v>0.010249491844806204</v>
      </c>
      <c r="F405" s="32">
        <f t="shared" si="13"/>
        <v>-0.004093213976805279</v>
      </c>
    </row>
    <row r="406" spans="1:6" ht="12.75">
      <c r="A406" s="29">
        <v>37266</v>
      </c>
      <c r="B406" s="33">
        <v>43.55</v>
      </c>
      <c r="C406" s="33">
        <v>4551.21</v>
      </c>
      <c r="D406" s="31"/>
      <c r="E406" s="32">
        <f t="shared" si="12"/>
        <v>-0.013230119982944136</v>
      </c>
      <c r="F406" s="32">
        <f t="shared" si="13"/>
        <v>-0.005488938970626058</v>
      </c>
    </row>
    <row r="407" spans="1:6" ht="12.75">
      <c r="A407" s="29">
        <v>37267</v>
      </c>
      <c r="B407" s="33">
        <v>43.38</v>
      </c>
      <c r="C407" s="33">
        <v>4535.15</v>
      </c>
      <c r="D407" s="31"/>
      <c r="E407" s="32">
        <f t="shared" si="12"/>
        <v>-0.003911197899783317</v>
      </c>
      <c r="F407" s="32">
        <f t="shared" si="13"/>
        <v>-0.003534972579526207</v>
      </c>
    </row>
    <row r="408" spans="1:6" ht="12.75">
      <c r="A408" s="29">
        <v>37270</v>
      </c>
      <c r="B408" s="33">
        <v>42.27</v>
      </c>
      <c r="C408" s="33">
        <v>4526.71</v>
      </c>
      <c r="D408" s="31"/>
      <c r="E408" s="32">
        <f t="shared" si="12"/>
        <v>-0.0259208908200298</v>
      </c>
      <c r="F408" s="32">
        <f t="shared" si="13"/>
        <v>-0.0018627527771250946</v>
      </c>
    </row>
    <row r="409" spans="1:6" ht="12.75">
      <c r="A409" s="29">
        <v>37271</v>
      </c>
      <c r="B409" s="33">
        <v>43.25</v>
      </c>
      <c r="C409" s="33">
        <v>4440.5</v>
      </c>
      <c r="D409" s="31"/>
      <c r="E409" s="32">
        <f t="shared" si="12"/>
        <v>0.022919618799189776</v>
      </c>
      <c r="F409" s="32">
        <f t="shared" si="13"/>
        <v>-0.019228423601524176</v>
      </c>
    </row>
    <row r="410" spans="1:6" ht="12.75">
      <c r="A410" s="29">
        <v>37272</v>
      </c>
      <c r="B410" s="33">
        <v>41.72</v>
      </c>
      <c r="C410" s="33">
        <v>4482.34</v>
      </c>
      <c r="D410" s="31"/>
      <c r="E410" s="32">
        <f t="shared" si="12"/>
        <v>-0.03601660324531667</v>
      </c>
      <c r="F410" s="32">
        <f t="shared" si="13"/>
        <v>0.009378248776687335</v>
      </c>
    </row>
    <row r="411" spans="1:6" ht="12.75">
      <c r="A411" s="29">
        <v>37273</v>
      </c>
      <c r="B411" s="33">
        <v>42.67</v>
      </c>
      <c r="C411" s="33">
        <v>4432.04</v>
      </c>
      <c r="D411" s="31"/>
      <c r="E411" s="32">
        <f t="shared" si="12"/>
        <v>0.022515467067337022</v>
      </c>
      <c r="F411" s="32">
        <f t="shared" si="13"/>
        <v>-0.011285256818095828</v>
      </c>
    </row>
    <row r="412" spans="1:6" ht="12.75">
      <c r="A412" s="29">
        <v>37274</v>
      </c>
      <c r="B412" s="33">
        <v>42</v>
      </c>
      <c r="C412" s="33">
        <v>4441.42</v>
      </c>
      <c r="D412" s="31"/>
      <c r="E412" s="32">
        <f t="shared" si="12"/>
        <v>-0.015826478916540352</v>
      </c>
      <c r="F412" s="32">
        <f t="shared" si="13"/>
        <v>0.002114170457483009</v>
      </c>
    </row>
    <row r="413" spans="1:6" ht="12.75">
      <c r="A413" s="29">
        <v>37277</v>
      </c>
      <c r="B413" s="33">
        <v>41.6</v>
      </c>
      <c r="C413" s="33">
        <v>4438.62</v>
      </c>
      <c r="D413" s="31"/>
      <c r="E413" s="32">
        <f t="shared" si="12"/>
        <v>-0.009569451016150672</v>
      </c>
      <c r="F413" s="32">
        <f t="shared" si="13"/>
        <v>-0.0006306278108645086</v>
      </c>
    </row>
    <row r="414" spans="1:6" ht="12.75">
      <c r="A414" s="29">
        <v>37278</v>
      </c>
      <c r="B414" s="33">
        <v>41.47</v>
      </c>
      <c r="C414" s="33">
        <v>4428.76</v>
      </c>
      <c r="D414" s="31"/>
      <c r="E414" s="32">
        <f t="shared" si="12"/>
        <v>-0.0031298930089277044</v>
      </c>
      <c r="F414" s="32">
        <f t="shared" si="13"/>
        <v>-0.0022238821531673104</v>
      </c>
    </row>
    <row r="415" spans="1:6" ht="12.75">
      <c r="A415" s="29">
        <v>37279</v>
      </c>
      <c r="B415" s="33">
        <v>41.47</v>
      </c>
      <c r="C415" s="33">
        <v>4411.47</v>
      </c>
      <c r="D415" s="31"/>
      <c r="E415" s="32">
        <f t="shared" si="12"/>
        <v>0</v>
      </c>
      <c r="F415" s="32">
        <f t="shared" si="13"/>
        <v>-0.003911667919589261</v>
      </c>
    </row>
    <row r="416" spans="1:6" ht="12.75">
      <c r="A416" s="29">
        <v>37280</v>
      </c>
      <c r="B416" s="33">
        <v>41.2</v>
      </c>
      <c r="C416" s="33">
        <v>4483.03</v>
      </c>
      <c r="D416" s="31"/>
      <c r="E416" s="32">
        <f t="shared" si="12"/>
        <v>-0.006532017902809139</v>
      </c>
      <c r="F416" s="32">
        <f t="shared" si="13"/>
        <v>0.016091189849393013</v>
      </c>
    </row>
    <row r="417" spans="1:6" ht="12.75">
      <c r="A417" s="29">
        <v>37281</v>
      </c>
      <c r="B417" s="33">
        <v>41.4</v>
      </c>
      <c r="C417" s="33">
        <v>4510.1</v>
      </c>
      <c r="D417" s="31"/>
      <c r="E417" s="32">
        <f t="shared" si="12"/>
        <v>0.004842624475787991</v>
      </c>
      <c r="F417" s="32">
        <f t="shared" si="13"/>
        <v>0.006020169119505028</v>
      </c>
    </row>
    <row r="418" spans="1:6" ht="12.75">
      <c r="A418" s="29">
        <v>37284</v>
      </c>
      <c r="B418" s="33">
        <v>42.43</v>
      </c>
      <c r="C418" s="33">
        <v>4498.93</v>
      </c>
      <c r="D418" s="31"/>
      <c r="E418" s="32">
        <f t="shared" si="12"/>
        <v>0.024574778382964853</v>
      </c>
      <c r="F418" s="32">
        <f t="shared" si="13"/>
        <v>-0.002479735492894458</v>
      </c>
    </row>
    <row r="419" spans="1:6" ht="12.75">
      <c r="A419" s="29">
        <v>37285</v>
      </c>
      <c r="B419" s="33">
        <v>41</v>
      </c>
      <c r="C419" s="33">
        <v>4539.43</v>
      </c>
      <c r="D419" s="31"/>
      <c r="E419" s="32">
        <f t="shared" si="12"/>
        <v>-0.03428359250992565</v>
      </c>
      <c r="F419" s="32">
        <f t="shared" si="13"/>
        <v>0.008961862785441256</v>
      </c>
    </row>
    <row r="420" spans="1:6" ht="12.75">
      <c r="A420" s="29">
        <v>37286</v>
      </c>
      <c r="B420" s="33">
        <v>40.75</v>
      </c>
      <c r="C420" s="33">
        <v>4426.43</v>
      </c>
      <c r="D420" s="31"/>
      <c r="E420" s="32">
        <f t="shared" si="12"/>
        <v>-0.006116227017436094</v>
      </c>
      <c r="F420" s="32">
        <f t="shared" si="13"/>
        <v>-0.025208063414806203</v>
      </c>
    </row>
    <row r="421" spans="1:6" ht="12.75">
      <c r="A421" s="29">
        <v>37287</v>
      </c>
      <c r="B421" s="33">
        <v>41.38</v>
      </c>
      <c r="C421" s="33">
        <v>4463.88</v>
      </c>
      <c r="D421" s="31"/>
      <c r="E421" s="32">
        <f t="shared" si="12"/>
        <v>0.015341832630525213</v>
      </c>
      <c r="F421" s="32">
        <f t="shared" si="13"/>
        <v>0.008424952901746139</v>
      </c>
    </row>
    <row r="422" spans="1:6" ht="12.75">
      <c r="A422" s="29">
        <v>37288</v>
      </c>
      <c r="B422" s="33">
        <v>42.13</v>
      </c>
      <c r="C422" s="33">
        <v>4483.94</v>
      </c>
      <c r="D422" s="31"/>
      <c r="E422" s="32">
        <f t="shared" si="12"/>
        <v>0.01796240367352824</v>
      </c>
      <c r="F422" s="32">
        <f t="shared" si="13"/>
        <v>0.004483781213226437</v>
      </c>
    </row>
    <row r="423" spans="1:6" ht="12.75">
      <c r="A423" s="29">
        <v>37291</v>
      </c>
      <c r="B423" s="33">
        <v>40.63</v>
      </c>
      <c r="C423" s="33">
        <v>4459.35</v>
      </c>
      <c r="D423" s="31"/>
      <c r="E423" s="32">
        <f t="shared" si="12"/>
        <v>-0.03625336599128978</v>
      </c>
      <c r="F423" s="32">
        <f t="shared" si="13"/>
        <v>-0.00549910870992014</v>
      </c>
    </row>
    <row r="424" spans="1:6" ht="12.75">
      <c r="A424" s="29">
        <v>37292</v>
      </c>
      <c r="B424" s="33">
        <v>40.75</v>
      </c>
      <c r="C424" s="33">
        <v>4348.31</v>
      </c>
      <c r="D424" s="31"/>
      <c r="E424" s="32">
        <f t="shared" si="12"/>
        <v>0.0029491296872362137</v>
      </c>
      <c r="F424" s="32">
        <f t="shared" si="13"/>
        <v>-0.02521575163500988</v>
      </c>
    </row>
    <row r="425" spans="1:6" ht="12.75">
      <c r="A425" s="29">
        <v>37293</v>
      </c>
      <c r="B425" s="33">
        <v>41.5</v>
      </c>
      <c r="C425" s="33">
        <v>4309.95</v>
      </c>
      <c r="D425" s="31"/>
      <c r="E425" s="32">
        <f t="shared" si="12"/>
        <v>0.018237587549780793</v>
      </c>
      <c r="F425" s="32">
        <f t="shared" si="13"/>
        <v>-0.008860960745265455</v>
      </c>
    </row>
    <row r="426" spans="1:6" ht="12.75">
      <c r="A426" s="29">
        <v>37294</v>
      </c>
      <c r="B426" s="33">
        <v>42.22</v>
      </c>
      <c r="C426" s="33">
        <v>4253.22</v>
      </c>
      <c r="D426" s="31"/>
      <c r="E426" s="32">
        <f t="shared" si="12"/>
        <v>0.017200615183521853</v>
      </c>
      <c r="F426" s="32">
        <f t="shared" si="13"/>
        <v>-0.013249959994786465</v>
      </c>
    </row>
    <row r="427" spans="1:6" ht="12.75">
      <c r="A427" s="29">
        <v>37295</v>
      </c>
      <c r="B427" s="33">
        <v>40.92</v>
      </c>
      <c r="C427" s="33">
        <v>4274.77</v>
      </c>
      <c r="D427" s="31"/>
      <c r="E427" s="32">
        <f t="shared" si="12"/>
        <v>-0.03127510133674877</v>
      </c>
      <c r="F427" s="32">
        <f t="shared" si="13"/>
        <v>0.005053956646293731</v>
      </c>
    </row>
    <row r="428" spans="1:6" ht="12.75">
      <c r="A428" s="29">
        <v>37298</v>
      </c>
      <c r="B428" s="33">
        <v>41.13</v>
      </c>
      <c r="C428" s="33">
        <v>4340.63</v>
      </c>
      <c r="D428" s="31"/>
      <c r="E428" s="32">
        <f t="shared" si="12"/>
        <v>0.005118841158906977</v>
      </c>
      <c r="F428" s="32">
        <f t="shared" si="13"/>
        <v>0.015289199095957353</v>
      </c>
    </row>
    <row r="429" spans="1:6" ht="12.75">
      <c r="A429" s="29">
        <v>37299</v>
      </c>
      <c r="B429" s="33">
        <v>41.07</v>
      </c>
      <c r="C429" s="33">
        <v>4375.23</v>
      </c>
      <c r="D429" s="31"/>
      <c r="E429" s="32">
        <f t="shared" si="12"/>
        <v>-0.0014598542738655169</v>
      </c>
      <c r="F429" s="32">
        <f t="shared" si="13"/>
        <v>0.007939590988564478</v>
      </c>
    </row>
    <row r="430" spans="1:6" ht="12.75">
      <c r="A430" s="29">
        <v>37300</v>
      </c>
      <c r="B430" s="33">
        <v>41.32</v>
      </c>
      <c r="C430" s="33">
        <v>4342.43</v>
      </c>
      <c r="D430" s="31"/>
      <c r="E430" s="32">
        <f t="shared" si="12"/>
        <v>0.006068716282970595</v>
      </c>
      <c r="F430" s="32">
        <f t="shared" si="13"/>
        <v>-0.007524990599811108</v>
      </c>
    </row>
    <row r="431" spans="1:6" ht="12.75">
      <c r="A431" s="29">
        <v>37301</v>
      </c>
      <c r="B431" s="33">
        <v>41.77</v>
      </c>
      <c r="C431" s="33">
        <v>4388.63</v>
      </c>
      <c r="D431" s="31"/>
      <c r="E431" s="32">
        <f t="shared" si="12"/>
        <v>0.01083173425764624</v>
      </c>
      <c r="F431" s="32">
        <f t="shared" si="13"/>
        <v>0.010583006232754202</v>
      </c>
    </row>
    <row r="432" spans="1:6" ht="12.75">
      <c r="A432" s="29">
        <v>37302</v>
      </c>
      <c r="B432" s="33">
        <v>42</v>
      </c>
      <c r="C432" s="33">
        <v>4399.26</v>
      </c>
      <c r="D432" s="31"/>
      <c r="E432" s="32">
        <f t="shared" si="12"/>
        <v>0.005491239774284328</v>
      </c>
      <c r="F432" s="32">
        <f t="shared" si="13"/>
        <v>0.002419239472622917</v>
      </c>
    </row>
    <row r="433" spans="1:6" ht="12.75">
      <c r="A433" s="29">
        <v>37305</v>
      </c>
      <c r="B433" s="33">
        <v>41.9</v>
      </c>
      <c r="C433" s="33">
        <v>4352.76</v>
      </c>
      <c r="D433" s="31"/>
      <c r="E433" s="32">
        <f t="shared" si="12"/>
        <v>-0.0023837913552762504</v>
      </c>
      <c r="F433" s="32">
        <f t="shared" si="13"/>
        <v>-0.01062621830175749</v>
      </c>
    </row>
    <row r="434" spans="1:6" ht="12.75">
      <c r="A434" s="29">
        <v>37306</v>
      </c>
      <c r="B434" s="33">
        <v>42</v>
      </c>
      <c r="C434" s="33">
        <v>4323.02</v>
      </c>
      <c r="D434" s="31"/>
      <c r="E434" s="32">
        <f t="shared" si="12"/>
        <v>0.0023837913552761975</v>
      </c>
      <c r="F434" s="32">
        <f t="shared" si="13"/>
        <v>-0.006855894568495233</v>
      </c>
    </row>
    <row r="435" spans="1:6" ht="12.75">
      <c r="A435" s="29">
        <v>37307</v>
      </c>
      <c r="B435" s="33">
        <v>42.02</v>
      </c>
      <c r="C435" s="33">
        <v>4250.99</v>
      </c>
      <c r="D435" s="31"/>
      <c r="E435" s="32">
        <f t="shared" si="12"/>
        <v>0.00047607713348609505</v>
      </c>
      <c r="F435" s="32">
        <f t="shared" si="13"/>
        <v>-0.016802335105420438</v>
      </c>
    </row>
    <row r="436" spans="1:6" ht="12.75">
      <c r="A436" s="29">
        <v>37308</v>
      </c>
      <c r="B436" s="33">
        <v>43</v>
      </c>
      <c r="C436" s="33">
        <v>4299.99</v>
      </c>
      <c r="D436" s="31"/>
      <c r="E436" s="32">
        <f t="shared" si="12"/>
        <v>0.02305442027670789</v>
      </c>
      <c r="F436" s="32">
        <f t="shared" si="13"/>
        <v>0.011460800129204552</v>
      </c>
    </row>
    <row r="437" spans="1:6" ht="12.75">
      <c r="A437" s="29">
        <v>37309</v>
      </c>
      <c r="B437" s="33">
        <v>42.63</v>
      </c>
      <c r="C437" s="33">
        <v>4251.02</v>
      </c>
      <c r="D437" s="31"/>
      <c r="E437" s="32">
        <f t="shared" si="12"/>
        <v>-0.008641884916443398</v>
      </c>
      <c r="F437" s="32">
        <f t="shared" si="13"/>
        <v>-0.01145374297448441</v>
      </c>
    </row>
    <row r="438" spans="1:6" ht="12.75">
      <c r="A438" s="29">
        <v>37312</v>
      </c>
      <c r="B438" s="33">
        <v>43.5</v>
      </c>
      <c r="C438" s="33">
        <v>4271.4</v>
      </c>
      <c r="D438" s="31"/>
      <c r="E438" s="32">
        <f t="shared" si="12"/>
        <v>0.02020270731751947</v>
      </c>
      <c r="F438" s="32">
        <f t="shared" si="13"/>
        <v>0.004782688214812688</v>
      </c>
    </row>
    <row r="439" spans="1:6" ht="12.75">
      <c r="A439" s="29">
        <v>37313</v>
      </c>
      <c r="B439" s="33">
        <v>44.15</v>
      </c>
      <c r="C439" s="33">
        <v>4339.62</v>
      </c>
      <c r="D439" s="31"/>
      <c r="E439" s="32">
        <f t="shared" si="12"/>
        <v>0.014831988955330604</v>
      </c>
      <c r="F439" s="32">
        <f t="shared" si="13"/>
        <v>0.015845144319490752</v>
      </c>
    </row>
    <row r="440" spans="1:6" ht="12.75">
      <c r="A440" s="29">
        <v>37314</v>
      </c>
      <c r="B440" s="33">
        <v>44.85</v>
      </c>
      <c r="C440" s="33">
        <v>4363.33</v>
      </c>
      <c r="D440" s="31"/>
      <c r="E440" s="32">
        <f t="shared" si="12"/>
        <v>0.015730661454836165</v>
      </c>
      <c r="F440" s="32">
        <f t="shared" si="13"/>
        <v>0.005448740636230652</v>
      </c>
    </row>
    <row r="441" spans="1:6" ht="12.75">
      <c r="A441" s="29">
        <v>37315</v>
      </c>
      <c r="B441" s="33">
        <v>44.88</v>
      </c>
      <c r="C441" s="33">
        <v>4395.67</v>
      </c>
      <c r="D441" s="31"/>
      <c r="E441" s="32">
        <f t="shared" si="12"/>
        <v>0.0006686727096358838</v>
      </c>
      <c r="F441" s="32">
        <f t="shared" si="13"/>
        <v>0.007384438168288522</v>
      </c>
    </row>
    <row r="442" spans="1:6" ht="12.75">
      <c r="A442" s="29">
        <v>37316</v>
      </c>
      <c r="B442" s="33">
        <v>44</v>
      </c>
      <c r="C442" s="33">
        <v>4441.46</v>
      </c>
      <c r="D442" s="31"/>
      <c r="E442" s="32">
        <f t="shared" si="12"/>
        <v>-0.019802627296179754</v>
      </c>
      <c r="F442" s="32">
        <f t="shared" si="13"/>
        <v>0.010363185740856538</v>
      </c>
    </row>
    <row r="443" spans="1:6" ht="12.75">
      <c r="A443" s="29">
        <v>37319</v>
      </c>
      <c r="B443" s="33">
        <v>45</v>
      </c>
      <c r="C443" s="33">
        <v>4619.79</v>
      </c>
      <c r="D443" s="31"/>
      <c r="E443" s="32">
        <f t="shared" si="12"/>
        <v>0.022472855852058576</v>
      </c>
      <c r="F443" s="32">
        <f t="shared" si="13"/>
        <v>0.039366098294491836</v>
      </c>
    </row>
    <row r="444" spans="1:6" ht="12.75">
      <c r="A444" s="29">
        <v>37320</v>
      </c>
      <c r="B444" s="33">
        <v>45.47</v>
      </c>
      <c r="C444" s="33">
        <v>4607.25</v>
      </c>
      <c r="D444" s="31"/>
      <c r="E444" s="32">
        <f t="shared" si="12"/>
        <v>0.010390278066599468</v>
      </c>
      <c r="F444" s="32">
        <f t="shared" si="13"/>
        <v>-0.0027180997850942976</v>
      </c>
    </row>
    <row r="445" spans="1:6" ht="12.75">
      <c r="A445" s="29">
        <v>37321</v>
      </c>
      <c r="B445" s="33">
        <v>45.75</v>
      </c>
      <c r="C445" s="33">
        <v>4565.81</v>
      </c>
      <c r="D445" s="31"/>
      <c r="E445" s="32">
        <f t="shared" si="12"/>
        <v>0.006139023884611137</v>
      </c>
      <c r="F445" s="32">
        <f t="shared" si="13"/>
        <v>-0.00903521440235337</v>
      </c>
    </row>
    <row r="446" spans="1:6" ht="12.75">
      <c r="A446" s="29">
        <v>37322</v>
      </c>
      <c r="B446" s="33">
        <v>46.3</v>
      </c>
      <c r="C446" s="33">
        <v>4626.65</v>
      </c>
      <c r="D446" s="31"/>
      <c r="E446" s="32">
        <f t="shared" si="12"/>
        <v>0.011950169370657994</v>
      </c>
      <c r="F446" s="32">
        <f t="shared" si="13"/>
        <v>0.013237128770928747</v>
      </c>
    </row>
    <row r="447" spans="1:6" ht="12.75">
      <c r="A447" s="29">
        <v>37323</v>
      </c>
      <c r="B447" s="33">
        <v>46.5</v>
      </c>
      <c r="C447" s="33">
        <v>4600.79</v>
      </c>
      <c r="D447" s="31"/>
      <c r="E447" s="32">
        <f t="shared" si="12"/>
        <v>0.004310351501122263</v>
      </c>
      <c r="F447" s="32">
        <f t="shared" si="13"/>
        <v>-0.005605036218577032</v>
      </c>
    </row>
    <row r="448" spans="1:6" ht="12.75">
      <c r="A448" s="29">
        <v>37326</v>
      </c>
      <c r="B448" s="33">
        <v>45.68</v>
      </c>
      <c r="C448" s="33">
        <v>4612.75</v>
      </c>
      <c r="D448" s="31"/>
      <c r="E448" s="32">
        <f t="shared" si="12"/>
        <v>-0.017791747245555913</v>
      </c>
      <c r="F448" s="32">
        <f t="shared" si="13"/>
        <v>0.00259618055984689</v>
      </c>
    </row>
    <row r="449" spans="1:6" ht="12.75">
      <c r="A449" s="29">
        <v>37327</v>
      </c>
      <c r="B449" s="33">
        <v>45.9</v>
      </c>
      <c r="C449" s="33">
        <v>4578.63</v>
      </c>
      <c r="D449" s="31"/>
      <c r="E449" s="32">
        <f t="shared" si="12"/>
        <v>0.00480455171874472</v>
      </c>
      <c r="F449" s="32">
        <f t="shared" si="13"/>
        <v>-0.007424381698611989</v>
      </c>
    </row>
    <row r="450" spans="1:6" ht="12.75">
      <c r="A450" s="29">
        <v>37328</v>
      </c>
      <c r="B450" s="33">
        <v>45.88</v>
      </c>
      <c r="C450" s="33">
        <v>4550.26</v>
      </c>
      <c r="D450" s="31"/>
      <c r="E450" s="32">
        <f t="shared" si="12"/>
        <v>-0.0004358248053294907</v>
      </c>
      <c r="F450" s="32">
        <f t="shared" si="13"/>
        <v>-0.006215452553831629</v>
      </c>
    </row>
    <row r="451" spans="1:6" ht="12.75">
      <c r="A451" s="29">
        <v>37329</v>
      </c>
      <c r="B451" s="33">
        <v>46.2</v>
      </c>
      <c r="C451" s="33">
        <v>4514.86</v>
      </c>
      <c r="D451" s="31"/>
      <c r="E451" s="32">
        <f t="shared" si="12"/>
        <v>0.006950505826523332</v>
      </c>
      <c r="F451" s="32">
        <f t="shared" si="13"/>
        <v>-0.007810195551150625</v>
      </c>
    </row>
    <row r="452" spans="1:6" ht="12.75">
      <c r="A452" s="29">
        <v>37330</v>
      </c>
      <c r="B452" s="33">
        <v>46</v>
      </c>
      <c r="C452" s="33">
        <v>4544.99</v>
      </c>
      <c r="D452" s="31"/>
      <c r="E452" s="32">
        <f t="shared" si="12"/>
        <v>-0.004338401598598242</v>
      </c>
      <c r="F452" s="32">
        <f t="shared" si="13"/>
        <v>0.006651348770739165</v>
      </c>
    </row>
    <row r="453" spans="1:6" ht="12.75">
      <c r="A453" s="29">
        <v>37333</v>
      </c>
      <c r="B453" s="33">
        <v>46.3</v>
      </c>
      <c r="C453" s="33">
        <v>4603.85</v>
      </c>
      <c r="D453" s="31"/>
      <c r="E453" s="32">
        <f t="shared" si="12"/>
        <v>0.006500564603093242</v>
      </c>
      <c r="F453" s="32">
        <f t="shared" si="13"/>
        <v>0.012867382556985035</v>
      </c>
    </row>
    <row r="454" spans="1:6" ht="12.75">
      <c r="A454" s="29">
        <v>37334</v>
      </c>
      <c r="B454" s="33">
        <v>46.97</v>
      </c>
      <c r="C454" s="33">
        <v>4633.73</v>
      </c>
      <c r="D454" s="31"/>
      <c r="E454" s="32">
        <f t="shared" si="12"/>
        <v>0.014367138946715369</v>
      </c>
      <c r="F454" s="32">
        <f t="shared" si="13"/>
        <v>0.006469249350886721</v>
      </c>
    </row>
    <row r="455" spans="1:6" ht="12.75">
      <c r="A455" s="29">
        <v>37335</v>
      </c>
      <c r="B455" s="33">
        <v>47.02</v>
      </c>
      <c r="C455" s="33">
        <v>4641.67</v>
      </c>
      <c r="D455" s="31"/>
      <c r="E455" s="32">
        <f t="shared" si="12"/>
        <v>0.0010639430730198442</v>
      </c>
      <c r="F455" s="32">
        <f t="shared" si="13"/>
        <v>0.0017120559629632463</v>
      </c>
    </row>
    <row r="456" spans="1:6" ht="12.75">
      <c r="A456" s="29">
        <v>37336</v>
      </c>
      <c r="B456" s="33">
        <v>46.95</v>
      </c>
      <c r="C456" s="33">
        <v>4581.17</v>
      </c>
      <c r="D456" s="31"/>
      <c r="E456" s="32">
        <f t="shared" si="12"/>
        <v>-0.0014898374576515266</v>
      </c>
      <c r="F456" s="32">
        <f t="shared" si="13"/>
        <v>-0.013119791260427859</v>
      </c>
    </row>
    <row r="457" spans="1:6" ht="12.75">
      <c r="A457" s="29">
        <v>37337</v>
      </c>
      <c r="B457" s="33">
        <v>47.25</v>
      </c>
      <c r="C457" s="33">
        <v>4598.99</v>
      </c>
      <c r="D457" s="31"/>
      <c r="E457" s="32">
        <f t="shared" si="12"/>
        <v>0.006369448285479707</v>
      </c>
      <c r="F457" s="32">
        <f t="shared" si="13"/>
        <v>0.0038822901522798684</v>
      </c>
    </row>
    <row r="458" spans="1:6" ht="12.75">
      <c r="A458" s="29">
        <v>37340</v>
      </c>
      <c r="B458" s="33">
        <v>46.88</v>
      </c>
      <c r="C458" s="33">
        <v>4598.26</v>
      </c>
      <c r="D458" s="31"/>
      <c r="E458" s="32">
        <f t="shared" si="12"/>
        <v>-0.007861508670994498</v>
      </c>
      <c r="F458" s="32">
        <f t="shared" si="13"/>
        <v>-0.00015874310289106463</v>
      </c>
    </row>
    <row r="459" spans="1:6" ht="12.75">
      <c r="A459" s="29">
        <v>37341</v>
      </c>
      <c r="B459" s="33">
        <v>46.85</v>
      </c>
      <c r="C459" s="33">
        <v>4581.6</v>
      </c>
      <c r="D459" s="31"/>
      <c r="E459" s="32">
        <f t="shared" si="12"/>
        <v>-0.0006401365843260324</v>
      </c>
      <c r="F459" s="32">
        <f t="shared" si="13"/>
        <v>-0.003629688969285038</v>
      </c>
    </row>
    <row r="460" spans="1:6" ht="12.75">
      <c r="A460" s="29">
        <v>37342</v>
      </c>
      <c r="B460" s="33">
        <v>46.72</v>
      </c>
      <c r="C460" s="33">
        <v>4642.74</v>
      </c>
      <c r="D460" s="31"/>
      <c r="E460" s="32">
        <f t="shared" si="12"/>
        <v>-0.002778670164459673</v>
      </c>
      <c r="F460" s="32">
        <f t="shared" si="13"/>
        <v>0.013256427095335815</v>
      </c>
    </row>
    <row r="461" spans="1:6" ht="12.75">
      <c r="A461" s="29">
        <v>37343</v>
      </c>
      <c r="B461" s="33">
        <v>46.77</v>
      </c>
      <c r="C461" s="33">
        <v>4629.9</v>
      </c>
      <c r="D461" s="31"/>
      <c r="E461" s="32">
        <f aca="true" t="shared" si="14" ref="E461:E524">IF(ISNUMBER(LN(B461/B460))=TRUE,LN(B461/B460),"na")</f>
        <v>0.0010696332178234166</v>
      </c>
      <c r="F461" s="32">
        <f aca="true" t="shared" si="15" ref="F461:F524">IF(ISNUMBER(LN(C461/C460))=TRUE,LN(C461/C460),"na")</f>
        <v>-0.0027694396000880767</v>
      </c>
    </row>
    <row r="462" spans="1:6" ht="12.75">
      <c r="A462" s="29">
        <v>37344</v>
      </c>
      <c r="B462" s="33">
        <v>46.77</v>
      </c>
      <c r="C462" s="33" t="s">
        <v>31</v>
      </c>
      <c r="D462" s="31"/>
      <c r="E462" s="32">
        <f t="shared" si="14"/>
        <v>0</v>
      </c>
      <c r="F462" s="32" t="str">
        <f t="shared" si="15"/>
        <v>na</v>
      </c>
    </row>
    <row r="463" spans="1:6" ht="12.75">
      <c r="A463" s="29">
        <v>37347</v>
      </c>
      <c r="B463" s="33">
        <v>46.77</v>
      </c>
      <c r="C463" s="33" t="s">
        <v>31</v>
      </c>
      <c r="D463" s="31"/>
      <c r="E463" s="32">
        <f t="shared" si="14"/>
        <v>0</v>
      </c>
      <c r="F463" s="32" t="str">
        <f t="shared" si="15"/>
        <v>na</v>
      </c>
    </row>
    <row r="464" spans="1:6" ht="12.75">
      <c r="A464" s="29">
        <v>37348</v>
      </c>
      <c r="B464" s="33">
        <v>46.4</v>
      </c>
      <c r="C464" s="33">
        <v>4669.7</v>
      </c>
      <c r="D464" s="31"/>
      <c r="E464" s="32">
        <f t="shared" si="14"/>
        <v>-0.007942512505585336</v>
      </c>
      <c r="F464" s="32" t="str">
        <f t="shared" si="15"/>
        <v>na</v>
      </c>
    </row>
    <row r="465" spans="1:6" ht="12.75">
      <c r="A465" s="29">
        <v>37349</v>
      </c>
      <c r="B465" s="33">
        <v>46.4</v>
      </c>
      <c r="C465" s="33">
        <v>4619.79</v>
      </c>
      <c r="D465" s="31"/>
      <c r="E465" s="32">
        <f t="shared" si="14"/>
        <v>0</v>
      </c>
      <c r="F465" s="32">
        <f t="shared" si="15"/>
        <v>-0.010745580273542197</v>
      </c>
    </row>
    <row r="466" spans="1:6" ht="12.75">
      <c r="A466" s="29">
        <v>37350</v>
      </c>
      <c r="B466" s="33">
        <v>46.18</v>
      </c>
      <c r="C466" s="33">
        <v>4605.49</v>
      </c>
      <c r="D466" s="31"/>
      <c r="E466" s="32">
        <f t="shared" si="14"/>
        <v>-0.00475265530586025</v>
      </c>
      <c r="F466" s="32">
        <f t="shared" si="15"/>
        <v>-0.0031001793882116184</v>
      </c>
    </row>
    <row r="467" spans="1:6" ht="12.75">
      <c r="A467" s="29">
        <v>37351</v>
      </c>
      <c r="B467" s="33">
        <v>45.97</v>
      </c>
      <c r="C467" s="33">
        <v>4535.67</v>
      </c>
      <c r="D467" s="31"/>
      <c r="E467" s="32">
        <f t="shared" si="14"/>
        <v>-0.004557794108212738</v>
      </c>
      <c r="F467" s="32">
        <f t="shared" si="15"/>
        <v>-0.015276257670698385</v>
      </c>
    </row>
    <row r="468" spans="1:6" ht="12.75">
      <c r="A468" s="29">
        <v>37354</v>
      </c>
      <c r="B468" s="33">
        <v>45.55</v>
      </c>
      <c r="C468" s="33">
        <v>4509.53</v>
      </c>
      <c r="D468" s="31"/>
      <c r="E468" s="32">
        <f t="shared" si="14"/>
        <v>-0.009178386112169335</v>
      </c>
      <c r="F468" s="32">
        <f t="shared" si="15"/>
        <v>-0.005779877232454756</v>
      </c>
    </row>
    <row r="469" spans="1:6" ht="12.75">
      <c r="A469" s="29">
        <v>37355</v>
      </c>
      <c r="B469" s="33">
        <v>45.13</v>
      </c>
      <c r="C469" s="33">
        <v>4469.6</v>
      </c>
      <c r="D469" s="31"/>
      <c r="E469" s="32">
        <f t="shared" si="14"/>
        <v>-0.009263409867057365</v>
      </c>
      <c r="F469" s="32">
        <f t="shared" si="15"/>
        <v>-0.008894016060937033</v>
      </c>
    </row>
    <row r="470" spans="1:6" ht="12.75">
      <c r="A470" s="29">
        <v>37356</v>
      </c>
      <c r="B470" s="33">
        <v>45.27</v>
      </c>
      <c r="C470" s="33">
        <v>4435.31</v>
      </c>
      <c r="D470" s="31"/>
      <c r="E470" s="32">
        <f t="shared" si="14"/>
        <v>0.00309734760895738</v>
      </c>
      <c r="F470" s="32">
        <f t="shared" si="15"/>
        <v>-0.007701407309662308</v>
      </c>
    </row>
    <row r="471" spans="1:6" ht="12.75">
      <c r="A471" s="29">
        <v>37357</v>
      </c>
      <c r="B471" s="33">
        <v>45.15</v>
      </c>
      <c r="C471" s="33">
        <v>4535.48</v>
      </c>
      <c r="D471" s="31"/>
      <c r="E471" s="32">
        <f t="shared" si="14"/>
        <v>-0.00265428158487294</v>
      </c>
      <c r="F471" s="32">
        <f t="shared" si="15"/>
        <v>0.022333409552850278</v>
      </c>
    </row>
    <row r="472" spans="1:6" ht="12.75">
      <c r="A472" s="29">
        <v>37358</v>
      </c>
      <c r="B472" s="33">
        <v>45.4</v>
      </c>
      <c r="C472" s="33">
        <v>4449.14</v>
      </c>
      <c r="D472" s="31"/>
      <c r="E472" s="32">
        <f t="shared" si="14"/>
        <v>0.005521825184307947</v>
      </c>
      <c r="F472" s="32">
        <f t="shared" si="15"/>
        <v>-0.019220102331623457</v>
      </c>
    </row>
    <row r="473" spans="1:6" ht="12.75">
      <c r="A473" s="29">
        <v>37361</v>
      </c>
      <c r="B473" s="33">
        <v>46.25</v>
      </c>
      <c r="C473" s="33">
        <v>4489.97</v>
      </c>
      <c r="D473" s="31"/>
      <c r="E473" s="32">
        <f t="shared" si="14"/>
        <v>0.018549358911131988</v>
      </c>
      <c r="F473" s="32">
        <f t="shared" si="15"/>
        <v>0.009135201142998456</v>
      </c>
    </row>
    <row r="474" spans="1:6" ht="12.75">
      <c r="A474" s="29">
        <v>37362</v>
      </c>
      <c r="B474" s="33">
        <v>46.82</v>
      </c>
      <c r="C474" s="33">
        <v>4520.11</v>
      </c>
      <c r="D474" s="31"/>
      <c r="E474" s="32">
        <f t="shared" si="14"/>
        <v>0.01224899810433047</v>
      </c>
      <c r="F474" s="32">
        <f t="shared" si="15"/>
        <v>0.0066903096138381645</v>
      </c>
    </row>
    <row r="475" spans="1:6" ht="12.75">
      <c r="A475" s="29">
        <v>37363</v>
      </c>
      <c r="B475" s="33">
        <v>47.72</v>
      </c>
      <c r="C475" s="33">
        <v>4636.45</v>
      </c>
      <c r="D475" s="31"/>
      <c r="E475" s="32">
        <f t="shared" si="14"/>
        <v>0.01904013516695054</v>
      </c>
      <c r="F475" s="32">
        <f t="shared" si="15"/>
        <v>0.02541265737224375</v>
      </c>
    </row>
    <row r="476" spans="1:6" ht="12.75">
      <c r="A476" s="29">
        <v>37364</v>
      </c>
      <c r="B476" s="33">
        <v>48</v>
      </c>
      <c r="C476" s="33">
        <v>4580.79</v>
      </c>
      <c r="D476" s="31"/>
      <c r="E476" s="32">
        <f t="shared" si="14"/>
        <v>0.0058504136781755605</v>
      </c>
      <c r="F476" s="32">
        <f t="shared" si="15"/>
        <v>-0.012077514868915184</v>
      </c>
    </row>
    <row r="477" spans="1:6" ht="12.75">
      <c r="A477" s="29">
        <v>37365</v>
      </c>
      <c r="B477" s="33">
        <v>47.85</v>
      </c>
      <c r="C477" s="33">
        <v>4563.25</v>
      </c>
      <c r="D477" s="31"/>
      <c r="E477" s="32">
        <f t="shared" si="14"/>
        <v>-0.003129893008927593</v>
      </c>
      <c r="F477" s="32">
        <f t="shared" si="15"/>
        <v>-0.003836383373775029</v>
      </c>
    </row>
    <row r="478" spans="1:6" ht="12.75">
      <c r="A478" s="29">
        <v>37368</v>
      </c>
      <c r="B478" s="33">
        <v>48.68</v>
      </c>
      <c r="C478" s="33">
        <v>4597.21</v>
      </c>
      <c r="D478" s="31"/>
      <c r="E478" s="32">
        <f t="shared" si="14"/>
        <v>0.017197150220363076</v>
      </c>
      <c r="F478" s="32">
        <f t="shared" si="15"/>
        <v>0.007414508786445051</v>
      </c>
    </row>
    <row r="479" spans="1:6" ht="12.75">
      <c r="A479" s="29">
        <v>37369</v>
      </c>
      <c r="B479" s="33">
        <v>48.15</v>
      </c>
      <c r="C479" s="33">
        <v>4567.62</v>
      </c>
      <c r="D479" s="31"/>
      <c r="E479" s="32">
        <f t="shared" si="14"/>
        <v>-0.010947129875191886</v>
      </c>
      <c r="F479" s="32">
        <f t="shared" si="15"/>
        <v>-0.006457316244298268</v>
      </c>
    </row>
    <row r="480" spans="1:6" ht="12.75">
      <c r="A480" s="29">
        <v>37370</v>
      </c>
      <c r="B480" s="33">
        <v>48.35</v>
      </c>
      <c r="C480" s="33">
        <v>4558.66</v>
      </c>
      <c r="D480" s="31"/>
      <c r="E480" s="32">
        <f t="shared" si="14"/>
        <v>0.004145083655168844</v>
      </c>
      <c r="F480" s="32">
        <f t="shared" si="15"/>
        <v>-0.00196356081093861</v>
      </c>
    </row>
    <row r="481" spans="1:6" ht="12.75">
      <c r="A481" s="29">
        <v>37371</v>
      </c>
      <c r="B481" s="33">
        <v>47.7</v>
      </c>
      <c r="C481" s="33">
        <v>4503.25</v>
      </c>
      <c r="D481" s="31"/>
      <c r="E481" s="32">
        <f t="shared" si="14"/>
        <v>-0.013534824005007818</v>
      </c>
      <c r="F481" s="32">
        <f t="shared" si="15"/>
        <v>-0.012229362370433927</v>
      </c>
    </row>
    <row r="482" spans="1:6" ht="12.75">
      <c r="A482" s="29">
        <v>37372</v>
      </c>
      <c r="B482" s="33">
        <v>47.2</v>
      </c>
      <c r="C482" s="33">
        <v>4466.58</v>
      </c>
      <c r="D482" s="31"/>
      <c r="E482" s="32">
        <f t="shared" si="14"/>
        <v>-0.010537505302785799</v>
      </c>
      <c r="F482" s="32">
        <f t="shared" si="15"/>
        <v>-0.008176343206089787</v>
      </c>
    </row>
    <row r="483" spans="1:6" ht="12.75">
      <c r="A483" s="29">
        <v>37375</v>
      </c>
      <c r="B483" s="33">
        <v>47.27</v>
      </c>
      <c r="C483" s="33">
        <v>4434.28</v>
      </c>
      <c r="D483" s="31"/>
      <c r="E483" s="32">
        <f t="shared" si="14"/>
        <v>0.0014819522136353721</v>
      </c>
      <c r="F483" s="32">
        <f t="shared" si="15"/>
        <v>-0.007257757516360472</v>
      </c>
    </row>
    <row r="484" spans="1:6" ht="12.75">
      <c r="A484" s="29">
        <v>37376</v>
      </c>
      <c r="B484" s="33">
        <v>47.5</v>
      </c>
      <c r="C484" s="33">
        <v>4417.11</v>
      </c>
      <c r="D484" s="31"/>
      <c r="E484" s="32">
        <f t="shared" si="14"/>
        <v>0.004853866235450489</v>
      </c>
      <c r="F484" s="32">
        <f t="shared" si="15"/>
        <v>-0.003879621513938424</v>
      </c>
    </row>
    <row r="485" spans="1:6" ht="12.75">
      <c r="A485" s="29">
        <v>37377</v>
      </c>
      <c r="B485" s="33">
        <v>47.5</v>
      </c>
      <c r="C485" s="33" t="s">
        <v>31</v>
      </c>
      <c r="D485" s="31"/>
      <c r="E485" s="32">
        <f t="shared" si="14"/>
        <v>0</v>
      </c>
      <c r="F485" s="32" t="str">
        <f t="shared" si="15"/>
        <v>na</v>
      </c>
    </row>
    <row r="486" spans="1:6" ht="12.75">
      <c r="A486" s="29">
        <v>37378</v>
      </c>
      <c r="B486" s="33">
        <v>47.63</v>
      </c>
      <c r="C486" s="33">
        <v>4474.43</v>
      </c>
      <c r="D486" s="31"/>
      <c r="E486" s="32">
        <f t="shared" si="14"/>
        <v>0.0027331037721734885</v>
      </c>
      <c r="F486" s="32" t="str">
        <f t="shared" si="15"/>
        <v>na</v>
      </c>
    </row>
    <row r="487" spans="1:6" ht="12.75">
      <c r="A487" s="29">
        <v>37379</v>
      </c>
      <c r="B487" s="33">
        <v>47.6</v>
      </c>
      <c r="C487" s="33">
        <v>4411.86</v>
      </c>
      <c r="D487" s="31"/>
      <c r="E487" s="32">
        <f t="shared" si="14"/>
        <v>-0.0006300535753947341</v>
      </c>
      <c r="F487" s="32">
        <f t="shared" si="15"/>
        <v>-0.014082600065529883</v>
      </c>
    </row>
    <row r="488" spans="1:6" ht="12.75">
      <c r="A488" s="29">
        <v>37382</v>
      </c>
      <c r="B488" s="33">
        <v>47.5</v>
      </c>
      <c r="C488" s="33">
        <v>4362.87</v>
      </c>
      <c r="D488" s="31"/>
      <c r="E488" s="32">
        <f t="shared" si="14"/>
        <v>-0.0021030501967787877</v>
      </c>
      <c r="F488" s="32">
        <f t="shared" si="15"/>
        <v>-0.011166271561173502</v>
      </c>
    </row>
    <row r="489" spans="1:6" ht="12.75">
      <c r="A489" s="29">
        <v>37383</v>
      </c>
      <c r="B489" s="33">
        <v>47</v>
      </c>
      <c r="C489" s="33">
        <v>4326.14</v>
      </c>
      <c r="D489" s="31"/>
      <c r="E489" s="32">
        <f t="shared" si="14"/>
        <v>-0.010582109330536972</v>
      </c>
      <c r="F489" s="32">
        <f t="shared" si="15"/>
        <v>-0.008454408218883222</v>
      </c>
    </row>
    <row r="490" spans="1:6" ht="12.75">
      <c r="A490" s="29">
        <v>37384</v>
      </c>
      <c r="B490" s="33">
        <v>47.4</v>
      </c>
      <c r="C490" s="33">
        <v>4336.64</v>
      </c>
      <c r="D490" s="31"/>
      <c r="E490" s="32">
        <f t="shared" si="14"/>
        <v>0.008474626990972236</v>
      </c>
      <c r="F490" s="32">
        <f t="shared" si="15"/>
        <v>0.0024241652545728756</v>
      </c>
    </row>
    <row r="491" spans="1:6" ht="12.75">
      <c r="A491" s="29">
        <v>37385</v>
      </c>
      <c r="B491" s="33">
        <v>47.52</v>
      </c>
      <c r="C491" s="33">
        <v>4428.65</v>
      </c>
      <c r="D491" s="31"/>
      <c r="E491" s="32">
        <f t="shared" si="14"/>
        <v>0.0025284463533586906</v>
      </c>
      <c r="F491" s="32">
        <f t="shared" si="15"/>
        <v>0.020994942486596682</v>
      </c>
    </row>
    <row r="492" spans="1:6" ht="12.75">
      <c r="A492" s="29">
        <v>37386</v>
      </c>
      <c r="B492" s="33">
        <v>47.88</v>
      </c>
      <c r="C492" s="33">
        <v>4366.4</v>
      </c>
      <c r="D492" s="31"/>
      <c r="E492" s="32">
        <f t="shared" si="14"/>
        <v>0.007547205635382904</v>
      </c>
      <c r="F492" s="32">
        <f t="shared" si="15"/>
        <v>-0.014155926235993526</v>
      </c>
    </row>
    <row r="493" spans="1:6" ht="12.75">
      <c r="A493" s="29">
        <v>37389</v>
      </c>
      <c r="B493" s="33">
        <v>48.25</v>
      </c>
      <c r="C493" s="33">
        <v>4290.4</v>
      </c>
      <c r="D493" s="31"/>
      <c r="E493" s="32">
        <f t="shared" si="14"/>
        <v>0.007697947095222438</v>
      </c>
      <c r="F493" s="32">
        <f t="shared" si="15"/>
        <v>-0.017558902285358616</v>
      </c>
    </row>
    <row r="494" spans="1:6" ht="12.75">
      <c r="A494" s="29">
        <v>37390</v>
      </c>
      <c r="B494" s="33">
        <v>48.22</v>
      </c>
      <c r="C494" s="33">
        <v>4391.64</v>
      </c>
      <c r="D494" s="31"/>
      <c r="E494" s="32">
        <f t="shared" si="14"/>
        <v>-0.0006219550319699264</v>
      </c>
      <c r="F494" s="32">
        <f t="shared" si="15"/>
        <v>0.02332276494804098</v>
      </c>
    </row>
    <row r="495" spans="1:6" ht="12.75">
      <c r="A495" s="29">
        <v>37391</v>
      </c>
      <c r="B495" s="33">
        <v>48.75</v>
      </c>
      <c r="C495" s="33">
        <v>4479.15</v>
      </c>
      <c r="D495" s="31"/>
      <c r="E495" s="32">
        <f t="shared" si="14"/>
        <v>0.010931324690831247</v>
      </c>
      <c r="F495" s="32">
        <f t="shared" si="15"/>
        <v>0.019730562647997316</v>
      </c>
    </row>
    <row r="496" spans="1:6" ht="12.75">
      <c r="A496" s="29">
        <v>37392</v>
      </c>
      <c r="B496" s="33">
        <v>48.63</v>
      </c>
      <c r="C496" s="33">
        <v>4451.66</v>
      </c>
      <c r="D496" s="31"/>
      <c r="E496" s="32">
        <f t="shared" si="14"/>
        <v>-0.0024645730281616994</v>
      </c>
      <c r="F496" s="32">
        <f t="shared" si="15"/>
        <v>-0.0061562359563779095</v>
      </c>
    </row>
    <row r="497" spans="1:6" ht="12.75">
      <c r="A497" s="29">
        <v>37393</v>
      </c>
      <c r="B497" s="33">
        <v>48.5</v>
      </c>
      <c r="C497" s="33">
        <v>4474.78</v>
      </c>
      <c r="D497" s="31"/>
      <c r="E497" s="32">
        <f t="shared" si="14"/>
        <v>-0.0026768264722569104</v>
      </c>
      <c r="F497" s="32">
        <f t="shared" si="15"/>
        <v>0.005180128180915462</v>
      </c>
    </row>
    <row r="498" spans="1:6" ht="12.75">
      <c r="A498" s="29">
        <v>37396</v>
      </c>
      <c r="B498" s="33">
        <v>48.63</v>
      </c>
      <c r="C498" s="33">
        <v>4453.27</v>
      </c>
      <c r="D498" s="31"/>
      <c r="E498" s="32">
        <f t="shared" si="14"/>
        <v>0.0026768264722570366</v>
      </c>
      <c r="F498" s="32">
        <f t="shared" si="15"/>
        <v>-0.0048185307247775805</v>
      </c>
    </row>
    <row r="499" spans="1:6" ht="12.75">
      <c r="A499" s="29">
        <v>37397</v>
      </c>
      <c r="B499" s="33">
        <v>48.47</v>
      </c>
      <c r="C499" s="33">
        <v>4395.04</v>
      </c>
      <c r="D499" s="31"/>
      <c r="E499" s="32">
        <f t="shared" si="14"/>
        <v>-0.0032955745584098617</v>
      </c>
      <c r="F499" s="32">
        <f t="shared" si="15"/>
        <v>-0.013162025435230344</v>
      </c>
    </row>
    <row r="500" spans="1:6" ht="12.75">
      <c r="A500" s="29">
        <v>37398</v>
      </c>
      <c r="B500" s="33">
        <v>48.15</v>
      </c>
      <c r="C500" s="33">
        <v>4374.44</v>
      </c>
      <c r="D500" s="31"/>
      <c r="E500" s="32">
        <f t="shared" si="14"/>
        <v>-0.006623911613150066</v>
      </c>
      <c r="F500" s="32">
        <f t="shared" si="15"/>
        <v>-0.004698120730267652</v>
      </c>
    </row>
    <row r="501" spans="1:6" ht="12.75">
      <c r="A501" s="29">
        <v>37399</v>
      </c>
      <c r="B501" s="33">
        <v>48.15</v>
      </c>
      <c r="C501" s="33">
        <v>4342.12</v>
      </c>
      <c r="D501" s="31"/>
      <c r="E501" s="32">
        <f t="shared" si="14"/>
        <v>0</v>
      </c>
      <c r="F501" s="32">
        <f t="shared" si="15"/>
        <v>-0.007415803509049132</v>
      </c>
    </row>
    <row r="502" spans="1:6" ht="12.75">
      <c r="A502" s="29">
        <v>37400</v>
      </c>
      <c r="B502" s="33">
        <v>48.3</v>
      </c>
      <c r="C502" s="33">
        <v>4374.75</v>
      </c>
      <c r="D502" s="31"/>
      <c r="E502" s="32">
        <f t="shared" si="14"/>
        <v>0.00311042241439233</v>
      </c>
      <c r="F502" s="32">
        <f t="shared" si="15"/>
        <v>0.007486667211890271</v>
      </c>
    </row>
    <row r="503" spans="1:6" ht="12.75">
      <c r="A503" s="29">
        <v>37403</v>
      </c>
      <c r="B503" s="33">
        <v>48.5</v>
      </c>
      <c r="C503" s="33">
        <v>4333.65</v>
      </c>
      <c r="D503" s="31"/>
      <c r="E503" s="32">
        <f t="shared" si="14"/>
        <v>0.004132237284910591</v>
      </c>
      <c r="F503" s="32">
        <f t="shared" si="15"/>
        <v>-0.009439232273204036</v>
      </c>
    </row>
    <row r="504" spans="1:6" ht="12.75">
      <c r="A504" s="29">
        <v>37404</v>
      </c>
      <c r="B504" s="33">
        <v>48.4</v>
      </c>
      <c r="C504" s="33">
        <v>4380.37</v>
      </c>
      <c r="D504" s="31"/>
      <c r="E504" s="32">
        <f t="shared" si="14"/>
        <v>-0.0020639842208514825</v>
      </c>
      <c r="F504" s="32">
        <f t="shared" si="15"/>
        <v>0.010723052659881688</v>
      </c>
    </row>
    <row r="505" spans="1:6" ht="12.75">
      <c r="A505" s="29">
        <v>37405</v>
      </c>
      <c r="B505" s="33">
        <v>48.6</v>
      </c>
      <c r="C505" s="33">
        <v>4334.79</v>
      </c>
      <c r="D505" s="31"/>
      <c r="E505" s="32">
        <f t="shared" si="14"/>
        <v>0.004123717183862156</v>
      </c>
      <c r="F505" s="32">
        <f t="shared" si="15"/>
        <v>-0.010460029553861966</v>
      </c>
    </row>
    <row r="506" spans="1:6" ht="12.75">
      <c r="A506" s="29">
        <v>37406</v>
      </c>
      <c r="B506" s="33">
        <v>47.7</v>
      </c>
      <c r="C506" s="33">
        <v>4334.37</v>
      </c>
      <c r="D506" s="31"/>
      <c r="E506" s="32">
        <f t="shared" si="14"/>
        <v>-0.01869213301215252</v>
      </c>
      <c r="F506" s="32">
        <f t="shared" si="15"/>
        <v>-9.689520099498475E-05</v>
      </c>
    </row>
    <row r="507" spans="1:6" ht="12.75">
      <c r="A507" s="29">
        <v>37407</v>
      </c>
      <c r="B507" s="33">
        <v>47.5</v>
      </c>
      <c r="C507" s="33">
        <v>4265.36</v>
      </c>
      <c r="D507" s="31"/>
      <c r="E507" s="32">
        <f t="shared" si="14"/>
        <v>-0.004201686853700081</v>
      </c>
      <c r="F507" s="32">
        <f t="shared" si="15"/>
        <v>-0.016049685598186387</v>
      </c>
    </row>
    <row r="508" spans="1:6" ht="12.75">
      <c r="A508" s="29">
        <v>37410</v>
      </c>
      <c r="B508" s="33">
        <v>47.15</v>
      </c>
      <c r="C508" s="33">
        <v>4248.89</v>
      </c>
      <c r="D508" s="31"/>
      <c r="E508" s="32">
        <f t="shared" si="14"/>
        <v>-0.007395701961129025</v>
      </c>
      <c r="F508" s="32">
        <f t="shared" si="15"/>
        <v>-0.0038688130001307427</v>
      </c>
    </row>
    <row r="509" spans="1:6" ht="12.75">
      <c r="A509" s="29">
        <v>37411</v>
      </c>
      <c r="B509" s="33">
        <v>46.47</v>
      </c>
      <c r="C509" s="33">
        <v>4177.85</v>
      </c>
      <c r="D509" s="31"/>
      <c r="E509" s="32">
        <f t="shared" si="14"/>
        <v>-0.014527065982579525</v>
      </c>
      <c r="F509" s="32">
        <f t="shared" si="15"/>
        <v>-0.016861012208973604</v>
      </c>
    </row>
    <row r="510" spans="1:6" ht="12.75">
      <c r="A510" s="29">
        <v>37412</v>
      </c>
      <c r="B510" s="33">
        <v>45.97</v>
      </c>
      <c r="C510" s="33">
        <v>4107.5</v>
      </c>
      <c r="D510" s="31"/>
      <c r="E510" s="32">
        <f t="shared" si="14"/>
        <v>-0.010817933278750282</v>
      </c>
      <c r="F510" s="32">
        <f t="shared" si="15"/>
        <v>-0.016982189214963493</v>
      </c>
    </row>
    <row r="511" spans="1:6" ht="12.75">
      <c r="A511" s="29">
        <v>37413</v>
      </c>
      <c r="B511" s="33">
        <v>45.88</v>
      </c>
      <c r="C511" s="33">
        <v>4103.13</v>
      </c>
      <c r="D511" s="31"/>
      <c r="E511" s="32">
        <f t="shared" si="14"/>
        <v>-0.0019597175569666518</v>
      </c>
      <c r="F511" s="32">
        <f t="shared" si="15"/>
        <v>-0.0010644738376077406</v>
      </c>
    </row>
    <row r="512" spans="1:6" ht="12.75">
      <c r="A512" s="29">
        <v>37414</v>
      </c>
      <c r="B512" s="33">
        <v>45.07</v>
      </c>
      <c r="C512" s="33">
        <v>4026.58</v>
      </c>
      <c r="D512" s="31"/>
      <c r="E512" s="32">
        <f t="shared" si="14"/>
        <v>-0.017812455558613036</v>
      </c>
      <c r="F512" s="32">
        <f t="shared" si="15"/>
        <v>-0.01883271666355399</v>
      </c>
    </row>
    <row r="513" spans="1:6" ht="12.75">
      <c r="A513" s="29">
        <v>37417</v>
      </c>
      <c r="B513" s="33">
        <v>45.8</v>
      </c>
      <c r="C513" s="33">
        <v>4053.18</v>
      </c>
      <c r="D513" s="31"/>
      <c r="E513" s="32">
        <f t="shared" si="14"/>
        <v>0.01606725441758222</v>
      </c>
      <c r="F513" s="32">
        <f t="shared" si="15"/>
        <v>0.006584377778885719</v>
      </c>
    </row>
    <row r="514" spans="1:6" ht="12.75">
      <c r="A514" s="29">
        <v>37418</v>
      </c>
      <c r="B514" s="33">
        <v>46.07</v>
      </c>
      <c r="C514" s="33">
        <v>4035.17</v>
      </c>
      <c r="D514" s="31"/>
      <c r="E514" s="32">
        <f t="shared" si="14"/>
        <v>0.005877887827686468</v>
      </c>
      <c r="F514" s="32">
        <f t="shared" si="15"/>
        <v>-0.004453326021916877</v>
      </c>
    </row>
    <row r="515" spans="1:6" ht="12.75">
      <c r="A515" s="29">
        <v>37419</v>
      </c>
      <c r="B515" s="33">
        <v>46.02</v>
      </c>
      <c r="C515" s="33">
        <v>4051.67</v>
      </c>
      <c r="D515" s="31"/>
      <c r="E515" s="32">
        <f t="shared" si="14"/>
        <v>-0.001085894340605726</v>
      </c>
      <c r="F515" s="32">
        <f t="shared" si="15"/>
        <v>0.004080709621250306</v>
      </c>
    </row>
    <row r="516" spans="1:6" ht="12.75">
      <c r="A516" s="29">
        <v>37420</v>
      </c>
      <c r="B516" s="33">
        <v>45.7</v>
      </c>
      <c r="C516" s="33">
        <v>4045.58</v>
      </c>
      <c r="D516" s="31"/>
      <c r="E516" s="32">
        <f t="shared" si="14"/>
        <v>-0.006977786707060834</v>
      </c>
      <c r="F516" s="32">
        <f t="shared" si="15"/>
        <v>-0.0015042146774030742</v>
      </c>
    </row>
    <row r="517" spans="1:6" ht="12.75">
      <c r="A517" s="29">
        <v>37421</v>
      </c>
      <c r="B517" s="33">
        <v>44.5</v>
      </c>
      <c r="C517" s="33">
        <v>3916.07</v>
      </c>
      <c r="D517" s="31"/>
      <c r="E517" s="32">
        <f t="shared" si="14"/>
        <v>-0.026609108727964535</v>
      </c>
      <c r="F517" s="32">
        <f t="shared" si="15"/>
        <v>-0.03253632723739548</v>
      </c>
    </row>
    <row r="518" spans="1:6" ht="12.75">
      <c r="A518" s="29">
        <v>37424</v>
      </c>
      <c r="B518" s="33">
        <v>45.77</v>
      </c>
      <c r="C518" s="33">
        <v>3878.23</v>
      </c>
      <c r="D518" s="31"/>
      <c r="E518" s="32">
        <f t="shared" si="14"/>
        <v>0.028139665493356253</v>
      </c>
      <c r="F518" s="32">
        <f t="shared" si="15"/>
        <v>-0.009709735907664893</v>
      </c>
    </row>
    <row r="519" spans="1:6" ht="12.75">
      <c r="A519" s="29">
        <v>37425</v>
      </c>
      <c r="B519" s="33">
        <v>45.95</v>
      </c>
      <c r="C519" s="33">
        <v>4047.52</v>
      </c>
      <c r="D519" s="31"/>
      <c r="E519" s="32">
        <f t="shared" si="14"/>
        <v>0.003924994136145317</v>
      </c>
      <c r="F519" s="32">
        <f t="shared" si="15"/>
        <v>0.04272548389536808</v>
      </c>
    </row>
    <row r="520" spans="1:6" ht="12.75">
      <c r="A520" s="29">
        <v>37426</v>
      </c>
      <c r="B520" s="33">
        <v>46</v>
      </c>
      <c r="C520" s="33">
        <v>3932.24</v>
      </c>
      <c r="D520" s="31"/>
      <c r="E520" s="32">
        <f t="shared" si="14"/>
        <v>0.001087547687398919</v>
      </c>
      <c r="F520" s="32">
        <f t="shared" si="15"/>
        <v>-0.02889510981717139</v>
      </c>
    </row>
    <row r="521" spans="1:6" ht="12.75">
      <c r="A521" s="29">
        <v>37427</v>
      </c>
      <c r="B521" s="33">
        <v>45.07</v>
      </c>
      <c r="C521" s="33">
        <v>3896.2</v>
      </c>
      <c r="D521" s="31"/>
      <c r="E521" s="32">
        <f t="shared" si="14"/>
        <v>-0.02042455978653812</v>
      </c>
      <c r="F521" s="32">
        <f t="shared" si="15"/>
        <v>-0.009207518897110465</v>
      </c>
    </row>
    <row r="522" spans="1:6" ht="12.75">
      <c r="A522" s="29">
        <v>37428</v>
      </c>
      <c r="B522" s="33">
        <v>45.4</v>
      </c>
      <c r="C522" s="33">
        <v>3896.2</v>
      </c>
      <c r="D522" s="31"/>
      <c r="E522" s="32">
        <f t="shared" si="14"/>
        <v>0.007295268344745434</v>
      </c>
      <c r="F522" s="32">
        <f t="shared" si="15"/>
        <v>0</v>
      </c>
    </row>
    <row r="523" spans="1:6" ht="12.75">
      <c r="A523" s="29">
        <v>37431</v>
      </c>
      <c r="B523" s="33">
        <v>44.47</v>
      </c>
      <c r="C523" s="33">
        <v>3799.18</v>
      </c>
      <c r="D523" s="31"/>
      <c r="E523" s="32">
        <f t="shared" si="14"/>
        <v>-0.020697300524697166</v>
      </c>
      <c r="F523" s="32">
        <f t="shared" si="15"/>
        <v>-0.025216465192209186</v>
      </c>
    </row>
    <row r="524" spans="1:6" ht="12.75">
      <c r="A524" s="29">
        <v>37432</v>
      </c>
      <c r="B524" s="33">
        <v>44.05</v>
      </c>
      <c r="C524" s="33">
        <v>3735.1</v>
      </c>
      <c r="D524" s="31"/>
      <c r="E524" s="32">
        <f t="shared" si="14"/>
        <v>-0.00948945214041655</v>
      </c>
      <c r="F524" s="32">
        <f t="shared" si="15"/>
        <v>-0.01701066198467401</v>
      </c>
    </row>
    <row r="525" spans="1:6" ht="12.75">
      <c r="A525" s="29">
        <v>37433</v>
      </c>
      <c r="B525" s="33">
        <v>44.38</v>
      </c>
      <c r="C525" s="33">
        <v>3624.67</v>
      </c>
      <c r="D525" s="31"/>
      <c r="E525" s="32">
        <f aca="true" t="shared" si="16" ref="E525:E588">IF(ISNUMBER(LN(B525/B524))=TRUE,LN(B525/B524),"na")</f>
        <v>0.0074635651222593954</v>
      </c>
      <c r="F525" s="32">
        <f aca="true" t="shared" si="17" ref="F525:F588">IF(ISNUMBER(LN(C525/C524))=TRUE,LN(C525/C524),"na")</f>
        <v>-0.03001134230809391</v>
      </c>
    </row>
    <row r="526" spans="1:6" ht="12.75">
      <c r="A526" s="29">
        <v>37434</v>
      </c>
      <c r="B526" s="33">
        <v>44.1</v>
      </c>
      <c r="C526" s="33">
        <v>3765.25</v>
      </c>
      <c r="D526" s="31"/>
      <c r="E526" s="32">
        <f t="shared" si="16"/>
        <v>-0.006329135051647624</v>
      </c>
      <c r="F526" s="32">
        <f t="shared" si="17"/>
        <v>0.03805101042983148</v>
      </c>
    </row>
    <row r="527" spans="1:6" ht="12.75">
      <c r="A527" s="29">
        <v>37435</v>
      </c>
      <c r="B527" s="33">
        <v>45.45</v>
      </c>
      <c r="C527" s="33">
        <v>3810.98</v>
      </c>
      <c r="D527" s="31"/>
      <c r="E527" s="32">
        <f t="shared" si="16"/>
        <v>0.030153038170687457</v>
      </c>
      <c r="F527" s="32">
        <f t="shared" si="17"/>
        <v>0.012072113801718616</v>
      </c>
    </row>
    <row r="528" spans="1:6" ht="12.75">
      <c r="A528" s="34">
        <v>37438</v>
      </c>
      <c r="B528" s="35">
        <v>45.05</v>
      </c>
      <c r="C528" s="35">
        <v>3878.11</v>
      </c>
      <c r="D528" s="36"/>
      <c r="E528" s="37">
        <f t="shared" si="16"/>
        <v>-0.008839836569141064</v>
      </c>
      <c r="F528" s="37">
        <f t="shared" si="17"/>
        <v>0.017461547643306142</v>
      </c>
    </row>
    <row r="529" spans="1:9" ht="12.75">
      <c r="A529" s="29">
        <v>37439</v>
      </c>
      <c r="B529" s="33">
        <v>44.87</v>
      </c>
      <c r="C529" s="33">
        <v>3839.79</v>
      </c>
      <c r="D529" s="31"/>
      <c r="E529" s="32">
        <f t="shared" si="16"/>
        <v>-0.004003564066454923</v>
      </c>
      <c r="F529" s="32">
        <f t="shared" si="17"/>
        <v>-0.009930243950625955</v>
      </c>
      <c r="G529" s="24"/>
      <c r="H529" s="24"/>
      <c r="I529" s="24"/>
    </row>
    <row r="530" spans="1:6" ht="12.75">
      <c r="A530" s="29">
        <v>37440</v>
      </c>
      <c r="B530" s="33">
        <v>44.04</v>
      </c>
      <c r="C530" s="33">
        <v>3729.79</v>
      </c>
      <c r="D530" s="31"/>
      <c r="E530" s="32">
        <f t="shared" si="16"/>
        <v>-0.018671108133412682</v>
      </c>
      <c r="F530" s="32">
        <f t="shared" si="17"/>
        <v>-0.02906574580151151</v>
      </c>
    </row>
    <row r="531" spans="1:6" ht="12.75">
      <c r="A531" s="29">
        <v>37441</v>
      </c>
      <c r="B531" s="33">
        <v>44</v>
      </c>
      <c r="C531" s="33">
        <v>3693.82</v>
      </c>
      <c r="D531" s="31"/>
      <c r="E531" s="32">
        <f t="shared" si="16"/>
        <v>-0.0009086779362180643</v>
      </c>
      <c r="F531" s="32">
        <f t="shared" si="17"/>
        <v>-0.00969077887937725</v>
      </c>
    </row>
    <row r="532" spans="1:6" ht="12.75">
      <c r="A532" s="29">
        <v>37442</v>
      </c>
      <c r="B532" s="33">
        <v>45</v>
      </c>
      <c r="C532" s="33">
        <v>3739.86</v>
      </c>
      <c r="D532" s="31"/>
      <c r="E532" s="32">
        <f t="shared" si="16"/>
        <v>0.022472855852058576</v>
      </c>
      <c r="F532" s="32">
        <f t="shared" si="17"/>
        <v>0.012387024647391552</v>
      </c>
    </row>
    <row r="533" spans="1:6" ht="12.75">
      <c r="A533" s="29">
        <v>37445</v>
      </c>
      <c r="B533" s="33">
        <v>45.09</v>
      </c>
      <c r="C533" s="33">
        <v>3835.08</v>
      </c>
      <c r="D533" s="31"/>
      <c r="E533" s="32">
        <f t="shared" si="16"/>
        <v>0.001998002662673058</v>
      </c>
      <c r="F533" s="32">
        <f t="shared" si="17"/>
        <v>0.02514211752635669</v>
      </c>
    </row>
    <row r="534" spans="1:6" ht="12.75">
      <c r="A534" s="29">
        <v>37446</v>
      </c>
      <c r="B534" s="33">
        <v>44.78</v>
      </c>
      <c r="C534" s="33">
        <v>3839.89</v>
      </c>
      <c r="D534" s="31"/>
      <c r="E534" s="32">
        <f t="shared" si="16"/>
        <v>-0.0068988812623840415</v>
      </c>
      <c r="F534" s="32">
        <f t="shared" si="17"/>
        <v>0.0012534252589231768</v>
      </c>
    </row>
    <row r="535" spans="1:6" ht="12.75">
      <c r="A535" s="29">
        <v>37447</v>
      </c>
      <c r="B535" s="33">
        <v>43.58</v>
      </c>
      <c r="C535" s="33">
        <v>3746.24</v>
      </c>
      <c r="D535" s="31"/>
      <c r="E535" s="32">
        <f t="shared" si="16"/>
        <v>-0.027163281654134994</v>
      </c>
      <c r="F535" s="32">
        <f t="shared" si="17"/>
        <v>-0.024691050046831933</v>
      </c>
    </row>
    <row r="536" spans="1:6" ht="12.75">
      <c r="A536" s="29">
        <v>37448</v>
      </c>
      <c r="B536" s="33">
        <v>42.19</v>
      </c>
      <c r="C536" s="33">
        <v>3577.84</v>
      </c>
      <c r="D536" s="31"/>
      <c r="E536" s="32">
        <f t="shared" si="16"/>
        <v>-0.032415103380226525</v>
      </c>
      <c r="F536" s="32">
        <f t="shared" si="17"/>
        <v>-0.04599340394190637</v>
      </c>
    </row>
    <row r="537" spans="1:6" ht="12.75">
      <c r="A537" s="29">
        <v>37449</v>
      </c>
      <c r="B537" s="33">
        <v>42.2</v>
      </c>
      <c r="C537" s="33">
        <v>3609.32</v>
      </c>
      <c r="D537" s="31"/>
      <c r="E537" s="32">
        <f t="shared" si="16"/>
        <v>0.00023699490571896343</v>
      </c>
      <c r="F537" s="32">
        <f t="shared" si="17"/>
        <v>0.008760122583518479</v>
      </c>
    </row>
    <row r="538" spans="1:6" ht="12.75">
      <c r="A538" s="29">
        <v>37452</v>
      </c>
      <c r="B538" s="33">
        <v>40.78</v>
      </c>
      <c r="C538" s="33">
        <v>3506.76</v>
      </c>
      <c r="D538" s="31"/>
      <c r="E538" s="32">
        <f t="shared" si="16"/>
        <v>-0.034228455895657074</v>
      </c>
      <c r="F538" s="32">
        <f t="shared" si="17"/>
        <v>-0.028826854693945393</v>
      </c>
    </row>
    <row r="539" spans="1:6" ht="12.75">
      <c r="A539" s="29">
        <v>37453</v>
      </c>
      <c r="B539" s="33">
        <v>39.5</v>
      </c>
      <c r="C539" s="33">
        <v>3418.88</v>
      </c>
      <c r="D539" s="31"/>
      <c r="E539" s="32">
        <f t="shared" si="16"/>
        <v>-0.031891093239233004</v>
      </c>
      <c r="F539" s="32">
        <f t="shared" si="17"/>
        <v>-0.025379522197487684</v>
      </c>
    </row>
    <row r="540" spans="1:6" ht="12.75">
      <c r="A540" s="29">
        <v>37454</v>
      </c>
      <c r="B540" s="33">
        <v>40.33</v>
      </c>
      <c r="C540" s="33">
        <v>3275.38</v>
      </c>
      <c r="D540" s="31"/>
      <c r="E540" s="32">
        <f t="shared" si="16"/>
        <v>0.020794936978200527</v>
      </c>
      <c r="F540" s="32">
        <f t="shared" si="17"/>
        <v>-0.042879119168805</v>
      </c>
    </row>
    <row r="541" spans="1:6" ht="12.75">
      <c r="A541" s="29">
        <v>37455</v>
      </c>
      <c r="B541" s="33">
        <v>39.56</v>
      </c>
      <c r="C541" s="33">
        <v>3459.88</v>
      </c>
      <c r="D541" s="31"/>
      <c r="E541" s="32">
        <f t="shared" si="16"/>
        <v>-0.019277102130765358</v>
      </c>
      <c r="F541" s="32">
        <f t="shared" si="17"/>
        <v>0.05480001349672613</v>
      </c>
    </row>
    <row r="542" spans="1:6" ht="12.75">
      <c r="A542" s="29">
        <v>37456</v>
      </c>
      <c r="B542" s="33">
        <v>38.4</v>
      </c>
      <c r="C542" s="33">
        <v>3473.61</v>
      </c>
      <c r="D542" s="31"/>
      <c r="E542" s="32">
        <f t="shared" si="16"/>
        <v>-0.029761047160830237</v>
      </c>
      <c r="F542" s="32">
        <f t="shared" si="17"/>
        <v>0.00396049260814502</v>
      </c>
    </row>
    <row r="543" spans="1:6" ht="12.75">
      <c r="A543" s="29">
        <v>37459</v>
      </c>
      <c r="B543" s="33">
        <v>37.45</v>
      </c>
      <c r="C543" s="33">
        <v>3298.03</v>
      </c>
      <c r="D543" s="31"/>
      <c r="E543" s="32">
        <f t="shared" si="16"/>
        <v>-0.02505074963045261</v>
      </c>
      <c r="F543" s="32">
        <f t="shared" si="17"/>
        <v>-0.051869078477306776</v>
      </c>
    </row>
    <row r="544" spans="1:6" ht="12.75">
      <c r="A544" s="29">
        <v>37460</v>
      </c>
      <c r="B544" s="33">
        <v>36.97</v>
      </c>
      <c r="C544" s="33">
        <v>3186.6</v>
      </c>
      <c r="D544" s="31"/>
      <c r="E544" s="32">
        <f t="shared" si="16"/>
        <v>-0.012899937014688095</v>
      </c>
      <c r="F544" s="32">
        <f t="shared" si="17"/>
        <v>-0.03437080284383765</v>
      </c>
    </row>
    <row r="545" spans="1:6" ht="12.75">
      <c r="A545" s="29">
        <v>37461</v>
      </c>
      <c r="B545" s="33">
        <v>36.25</v>
      </c>
      <c r="C545" s="33">
        <v>3009.38</v>
      </c>
      <c r="D545" s="31"/>
      <c r="E545" s="32">
        <f t="shared" si="16"/>
        <v>-0.019667391647856684</v>
      </c>
      <c r="F545" s="32">
        <f t="shared" si="17"/>
        <v>-0.05722044019673963</v>
      </c>
    </row>
    <row r="546" spans="1:6" ht="12.75">
      <c r="A546" s="29">
        <v>37462</v>
      </c>
      <c r="B546" s="33">
        <v>36</v>
      </c>
      <c r="C546" s="33">
        <v>3146.36</v>
      </c>
      <c r="D546" s="31"/>
      <c r="E546" s="32">
        <f t="shared" si="16"/>
        <v>-0.006920442844573795</v>
      </c>
      <c r="F546" s="32">
        <f t="shared" si="17"/>
        <v>0.04451215163534607</v>
      </c>
    </row>
    <row r="547" spans="1:6" ht="12.75">
      <c r="A547" s="29">
        <v>37463</v>
      </c>
      <c r="B547" s="33">
        <v>27.9</v>
      </c>
      <c r="C547" s="33">
        <v>3113.86</v>
      </c>
      <c r="D547" s="31"/>
      <c r="E547" s="32">
        <f t="shared" si="16"/>
        <v>-0.25489224962879015</v>
      </c>
      <c r="F547" s="32">
        <f t="shared" si="17"/>
        <v>-0.010383114964774556</v>
      </c>
    </row>
    <row r="548" spans="1:6" ht="12.75">
      <c r="A548" s="29">
        <v>37466</v>
      </c>
      <c r="B548" s="33">
        <v>28.75</v>
      </c>
      <c r="C548" s="33">
        <v>3203.83</v>
      </c>
      <c r="D548" s="31"/>
      <c r="E548" s="32">
        <f t="shared" si="16"/>
        <v>0.03001107841603962</v>
      </c>
      <c r="F548" s="32">
        <f t="shared" si="17"/>
        <v>0.028483854973693906</v>
      </c>
    </row>
    <row r="549" spans="1:6" ht="12.75">
      <c r="A549" s="29">
        <v>37467</v>
      </c>
      <c r="B549" s="33">
        <v>29.99</v>
      </c>
      <c r="C549" s="33">
        <v>3440.38</v>
      </c>
      <c r="D549" s="31"/>
      <c r="E549" s="32">
        <f t="shared" si="16"/>
        <v>0.04222622551755827</v>
      </c>
      <c r="F549" s="32">
        <f t="shared" si="17"/>
        <v>0.07123496127896728</v>
      </c>
    </row>
    <row r="550" spans="1:6" ht="12.75">
      <c r="A550" s="29">
        <v>37468</v>
      </c>
      <c r="B550" s="33">
        <v>30.48</v>
      </c>
      <c r="C550" s="33">
        <v>3421.42</v>
      </c>
      <c r="D550" s="31"/>
      <c r="E550" s="32">
        <f t="shared" si="16"/>
        <v>0.01620673805752781</v>
      </c>
      <c r="F550" s="32">
        <f t="shared" si="17"/>
        <v>-0.0055262608214981974</v>
      </c>
    </row>
    <row r="551" spans="1:6" ht="12.75">
      <c r="A551" s="29">
        <v>37469</v>
      </c>
      <c r="B551" s="33">
        <v>29.5</v>
      </c>
      <c r="C551" s="33">
        <v>3425.11</v>
      </c>
      <c r="D551" s="31"/>
      <c r="E551" s="32">
        <f t="shared" si="16"/>
        <v>-0.0326804674726714</v>
      </c>
      <c r="F551" s="32">
        <f t="shared" si="17"/>
        <v>0.0010779184075106437</v>
      </c>
    </row>
    <row r="552" spans="1:6" ht="12.75">
      <c r="A552" s="29">
        <v>37470</v>
      </c>
      <c r="B552" s="33">
        <v>26.87</v>
      </c>
      <c r="C552" s="33">
        <v>3253.76</v>
      </c>
      <c r="D552" s="31"/>
      <c r="E552" s="32">
        <f t="shared" si="16"/>
        <v>-0.0933798407183742</v>
      </c>
      <c r="F552" s="32">
        <f t="shared" si="17"/>
        <v>-0.051322337287988684</v>
      </c>
    </row>
    <row r="553" spans="1:6" ht="12.75">
      <c r="A553" s="29">
        <v>37473</v>
      </c>
      <c r="B553" s="33">
        <v>25.12</v>
      </c>
      <c r="C553" s="33">
        <v>3276.07</v>
      </c>
      <c r="D553" s="31"/>
      <c r="E553" s="32">
        <f t="shared" si="16"/>
        <v>-0.06734608102740194</v>
      </c>
      <c r="F553" s="32">
        <f t="shared" si="17"/>
        <v>0.006833282585120156</v>
      </c>
    </row>
    <row r="554" spans="1:6" ht="12.75">
      <c r="A554" s="29">
        <v>37474</v>
      </c>
      <c r="B554" s="33">
        <v>25.47</v>
      </c>
      <c r="C554" s="33">
        <v>3066.6</v>
      </c>
      <c r="D554" s="31"/>
      <c r="E554" s="32">
        <f t="shared" si="16"/>
        <v>0.013836947391367696</v>
      </c>
      <c r="F554" s="32">
        <f t="shared" si="17"/>
        <v>-0.06607507726375657</v>
      </c>
    </row>
    <row r="555" spans="1:6" ht="12.75">
      <c r="A555" s="29">
        <v>37475</v>
      </c>
      <c r="B555" s="33">
        <v>26.25</v>
      </c>
      <c r="C555" s="33">
        <v>3304.07</v>
      </c>
      <c r="D555" s="31"/>
      <c r="E555" s="32">
        <f t="shared" si="16"/>
        <v>0.030164700046267107</v>
      </c>
      <c r="F555" s="32">
        <f t="shared" si="17"/>
        <v>0.07458558585482833</v>
      </c>
    </row>
    <row r="556" spans="1:6" ht="12.75">
      <c r="A556" s="29">
        <v>37476</v>
      </c>
      <c r="B556" s="33">
        <v>28.2</v>
      </c>
      <c r="C556" s="33">
        <v>3333.31</v>
      </c>
      <c r="D556" s="31"/>
      <c r="E556" s="32">
        <f t="shared" si="16"/>
        <v>0.07165598890643515</v>
      </c>
      <c r="F556" s="32">
        <f t="shared" si="17"/>
        <v>0.008810762426455771</v>
      </c>
    </row>
    <row r="557" spans="1:6" ht="12.75">
      <c r="A557" s="29">
        <v>37477</v>
      </c>
      <c r="B557" s="33">
        <v>28.7</v>
      </c>
      <c r="C557" s="33">
        <v>3409.98</v>
      </c>
      <c r="D557" s="31"/>
      <c r="E557" s="32">
        <f t="shared" si="16"/>
        <v>0.01757514482150749</v>
      </c>
      <c r="F557" s="32">
        <f t="shared" si="17"/>
        <v>0.02274062187415051</v>
      </c>
    </row>
    <row r="558" spans="1:6" ht="12.75">
      <c r="A558" s="29">
        <v>37480</v>
      </c>
      <c r="B558" s="33">
        <v>27.9</v>
      </c>
      <c r="C558" s="33">
        <v>3415.52</v>
      </c>
      <c r="D558" s="31"/>
      <c r="E558" s="32">
        <f t="shared" si="16"/>
        <v>-0.028270433938255474</v>
      </c>
      <c r="F558" s="32">
        <f t="shared" si="17"/>
        <v>0.001623324655065939</v>
      </c>
    </row>
    <row r="559" spans="1:6" ht="12.75">
      <c r="A559" s="29">
        <v>37481</v>
      </c>
      <c r="B559" s="33">
        <v>27.8</v>
      </c>
      <c r="C559" s="33">
        <v>3386</v>
      </c>
      <c r="D559" s="31"/>
      <c r="E559" s="32">
        <f t="shared" si="16"/>
        <v>-0.0035906681307284844</v>
      </c>
      <c r="F559" s="32">
        <f t="shared" si="17"/>
        <v>-0.008680467119708593</v>
      </c>
    </row>
    <row r="560" spans="1:6" ht="12.75">
      <c r="A560" s="29">
        <v>37482</v>
      </c>
      <c r="B560" s="33">
        <v>26.94</v>
      </c>
      <c r="C560" s="33">
        <v>3306.53</v>
      </c>
      <c r="D560" s="31"/>
      <c r="E560" s="32">
        <f t="shared" si="16"/>
        <v>-0.03142384971437347</v>
      </c>
      <c r="F560" s="32">
        <f t="shared" si="17"/>
        <v>-0.023749982581567713</v>
      </c>
    </row>
    <row r="561" spans="1:6" ht="12.75">
      <c r="A561" s="29">
        <v>37483</v>
      </c>
      <c r="B561" s="33">
        <v>27.8</v>
      </c>
      <c r="C561" s="33">
        <v>3341.84</v>
      </c>
      <c r="D561" s="31"/>
      <c r="E561" s="32">
        <f t="shared" si="16"/>
        <v>0.03142384971437348</v>
      </c>
      <c r="F561" s="32">
        <f t="shared" si="17"/>
        <v>0.010622252374118145</v>
      </c>
    </row>
    <row r="562" spans="1:6" ht="12.75">
      <c r="A562" s="29">
        <v>37484</v>
      </c>
      <c r="B562" s="33">
        <v>27.7</v>
      </c>
      <c r="C562" s="33">
        <v>3378.43</v>
      </c>
      <c r="D562" s="31"/>
      <c r="E562" s="32">
        <f t="shared" si="16"/>
        <v>-0.0036036075032986558</v>
      </c>
      <c r="F562" s="32">
        <f t="shared" si="17"/>
        <v>0.010889551037844563</v>
      </c>
    </row>
    <row r="563" spans="1:6" ht="12.75">
      <c r="A563" s="29">
        <v>37487</v>
      </c>
      <c r="B563" s="33">
        <v>29.11</v>
      </c>
      <c r="C563" s="33">
        <v>3345.37</v>
      </c>
      <c r="D563" s="31"/>
      <c r="E563" s="32">
        <f t="shared" si="16"/>
        <v>0.0496493445642391</v>
      </c>
      <c r="F563" s="32">
        <f t="shared" si="17"/>
        <v>-0.009833804223290152</v>
      </c>
    </row>
    <row r="564" spans="1:6" ht="12.75">
      <c r="A564" s="29">
        <v>37488</v>
      </c>
      <c r="B564" s="33">
        <v>28.58</v>
      </c>
      <c r="C564" s="33">
        <v>3345.37</v>
      </c>
      <c r="D564" s="31"/>
      <c r="E564" s="32">
        <f t="shared" si="16"/>
        <v>-0.018374585255810507</v>
      </c>
      <c r="F564" s="32">
        <f t="shared" si="17"/>
        <v>0</v>
      </c>
    </row>
    <row r="565" spans="1:6" ht="12.75">
      <c r="A565" s="29">
        <v>37489</v>
      </c>
      <c r="B565" s="33">
        <v>29.37</v>
      </c>
      <c r="C565" s="33">
        <v>3446.05</v>
      </c>
      <c r="D565" s="31"/>
      <c r="E565" s="32">
        <f t="shared" si="16"/>
        <v>0.027266572708807425</v>
      </c>
      <c r="F565" s="32">
        <f t="shared" si="17"/>
        <v>0.02965134725874707</v>
      </c>
    </row>
    <row r="566" spans="1:6" ht="12.75">
      <c r="A566" s="29">
        <v>37490</v>
      </c>
      <c r="B566" s="33">
        <v>31.5</v>
      </c>
      <c r="C566" s="33">
        <v>3517.14</v>
      </c>
      <c r="D566" s="31"/>
      <c r="E566" s="32">
        <f t="shared" si="16"/>
        <v>0.07001380062105866</v>
      </c>
      <c r="F566" s="32">
        <f t="shared" si="17"/>
        <v>0.020419511776183886</v>
      </c>
    </row>
    <row r="567" spans="1:6" ht="12.75">
      <c r="A567" s="29">
        <v>37491</v>
      </c>
      <c r="B567" s="33">
        <v>30.6</v>
      </c>
      <c r="C567" s="33">
        <v>3600.42</v>
      </c>
      <c r="D567" s="31"/>
      <c r="E567" s="32">
        <f t="shared" si="16"/>
        <v>-0.028987536873252298</v>
      </c>
      <c r="F567" s="32">
        <f t="shared" si="17"/>
        <v>0.023402345970725425</v>
      </c>
    </row>
    <row r="568" spans="1:6" ht="12.75">
      <c r="A568" s="29">
        <v>37494</v>
      </c>
      <c r="B568" s="33">
        <v>30.3</v>
      </c>
      <c r="C568" s="33">
        <v>3504.92</v>
      </c>
      <c r="D568" s="31"/>
      <c r="E568" s="32">
        <f t="shared" si="16"/>
        <v>-0.009852296443011707</v>
      </c>
      <c r="F568" s="32">
        <f t="shared" si="17"/>
        <v>-0.02688280963401159</v>
      </c>
    </row>
    <row r="569" spans="1:6" ht="12.75">
      <c r="A569" s="29">
        <v>37495</v>
      </c>
      <c r="B569" s="33">
        <v>32.44</v>
      </c>
      <c r="C569" s="33">
        <v>3498.75</v>
      </c>
      <c r="D569" s="31"/>
      <c r="E569" s="32">
        <f t="shared" si="16"/>
        <v>0.06824451673188871</v>
      </c>
      <c r="F569" s="32">
        <f t="shared" si="17"/>
        <v>-0.001761933842166923</v>
      </c>
    </row>
    <row r="570" spans="1:6" ht="12.75">
      <c r="A570" s="29">
        <v>37496</v>
      </c>
      <c r="B570" s="33">
        <v>31.5</v>
      </c>
      <c r="C570" s="33">
        <v>3523.46</v>
      </c>
      <c r="D570" s="31"/>
      <c r="E570" s="32">
        <f t="shared" si="16"/>
        <v>-0.029404683415624706</v>
      </c>
      <c r="F570" s="32">
        <f t="shared" si="17"/>
        <v>0.007037699524458456</v>
      </c>
    </row>
    <row r="571" spans="1:6" ht="12.75">
      <c r="A571" s="29">
        <v>37497</v>
      </c>
      <c r="B571" s="33">
        <v>30.73</v>
      </c>
      <c r="C571" s="33">
        <v>3410.54</v>
      </c>
      <c r="D571" s="31"/>
      <c r="E571" s="32">
        <f t="shared" si="16"/>
        <v>-0.024748169689194025</v>
      </c>
      <c r="F571" s="32">
        <f t="shared" si="17"/>
        <v>-0.032572824842566496</v>
      </c>
    </row>
    <row r="572" spans="1:6" ht="12.75">
      <c r="A572" s="29">
        <v>37498</v>
      </c>
      <c r="B572" s="33">
        <v>30.5</v>
      </c>
      <c r="C572" s="33">
        <v>3368.45</v>
      </c>
      <c r="D572" s="31"/>
      <c r="E572" s="32">
        <f t="shared" si="16"/>
        <v>-0.007512692529027372</v>
      </c>
      <c r="F572" s="32">
        <f t="shared" si="17"/>
        <v>-0.012417938623112858</v>
      </c>
    </row>
    <row r="573" spans="1:6" ht="12.75">
      <c r="A573" s="29">
        <v>37501</v>
      </c>
      <c r="B573" s="33">
        <v>29.99</v>
      </c>
      <c r="C573" s="33">
        <v>3347.74</v>
      </c>
      <c r="D573" s="31"/>
      <c r="E573" s="32">
        <f t="shared" si="16"/>
        <v>-0.016862690852448278</v>
      </c>
      <c r="F573" s="32">
        <f t="shared" si="17"/>
        <v>-0.006167206598103335</v>
      </c>
    </row>
    <row r="574" spans="1:6" ht="12.75">
      <c r="A574" s="29">
        <v>37502</v>
      </c>
      <c r="B574" s="33">
        <v>28.9</v>
      </c>
      <c r="C574" s="33">
        <v>3247.24</v>
      </c>
      <c r="D574" s="31"/>
      <c r="E574" s="32">
        <f t="shared" si="16"/>
        <v>-0.03702239764253125</v>
      </c>
      <c r="F574" s="32">
        <f t="shared" si="17"/>
        <v>-0.030480086536519447</v>
      </c>
    </row>
    <row r="575" spans="1:6" ht="12.75">
      <c r="A575" s="29">
        <v>37503</v>
      </c>
      <c r="B575" s="33">
        <v>29.2</v>
      </c>
      <c r="C575" s="33">
        <v>3101.94</v>
      </c>
      <c r="D575" s="31"/>
      <c r="E575" s="32">
        <f t="shared" si="16"/>
        <v>0.010327114155849524</v>
      </c>
      <c r="F575" s="32">
        <f t="shared" si="17"/>
        <v>-0.04577768256416904</v>
      </c>
    </row>
    <row r="576" spans="1:6" ht="12.75">
      <c r="A576" s="29">
        <v>37504</v>
      </c>
      <c r="B576" s="33">
        <v>29.5</v>
      </c>
      <c r="C576" s="33">
        <v>3209.28</v>
      </c>
      <c r="D576" s="31"/>
      <c r="E576" s="32">
        <f t="shared" si="16"/>
        <v>0.010221554071538009</v>
      </c>
      <c r="F576" s="32">
        <f t="shared" si="17"/>
        <v>0.03401889071019308</v>
      </c>
    </row>
    <row r="577" spans="1:6" ht="12.75">
      <c r="A577" s="29">
        <v>37505</v>
      </c>
      <c r="B577" s="33">
        <v>29.6</v>
      </c>
      <c r="C577" s="33">
        <v>3143.31</v>
      </c>
      <c r="D577" s="31"/>
      <c r="E577" s="32">
        <f t="shared" si="16"/>
        <v>0.003384097984240494</v>
      </c>
      <c r="F577" s="32">
        <f t="shared" si="17"/>
        <v>-0.02077022808571101</v>
      </c>
    </row>
    <row r="578" spans="1:6" ht="12.75">
      <c r="A578" s="29">
        <v>37508</v>
      </c>
      <c r="B578" s="33">
        <v>28.52</v>
      </c>
      <c r="C578" s="33">
        <v>3230.1</v>
      </c>
      <c r="D578" s="31"/>
      <c r="E578" s="32">
        <f t="shared" si="16"/>
        <v>-0.037168765783919575</v>
      </c>
      <c r="F578" s="32">
        <f t="shared" si="17"/>
        <v>0.027236711675648357</v>
      </c>
    </row>
    <row r="579" spans="1:6" ht="12.75">
      <c r="A579" s="29">
        <v>37509</v>
      </c>
      <c r="B579" s="33">
        <v>29</v>
      </c>
      <c r="C579" s="33">
        <v>3244.42</v>
      </c>
      <c r="D579" s="31"/>
      <c r="E579" s="32">
        <f t="shared" si="16"/>
        <v>0.016690234440378947</v>
      </c>
      <c r="F579" s="32">
        <f t="shared" si="17"/>
        <v>0.004423501155414951</v>
      </c>
    </row>
    <row r="580" spans="1:6" ht="12.75">
      <c r="A580" s="29">
        <v>37510</v>
      </c>
      <c r="B580" s="33">
        <v>29.22</v>
      </c>
      <c r="C580" s="33">
        <v>3319.64</v>
      </c>
      <c r="D580" s="31"/>
      <c r="E580" s="32">
        <f t="shared" si="16"/>
        <v>0.007557576336079433</v>
      </c>
      <c r="F580" s="32">
        <f t="shared" si="17"/>
        <v>0.022919745651036078</v>
      </c>
    </row>
    <row r="581" spans="1:6" ht="12.75">
      <c r="A581" s="29">
        <v>37511</v>
      </c>
      <c r="B581" s="33">
        <v>27.8</v>
      </c>
      <c r="C581" s="33">
        <v>3319.64</v>
      </c>
      <c r="D581" s="31"/>
      <c r="E581" s="32">
        <f t="shared" si="16"/>
        <v>-0.049817385625962</v>
      </c>
      <c r="F581" s="32">
        <f t="shared" si="17"/>
        <v>0</v>
      </c>
    </row>
    <row r="582" spans="1:6" ht="12.75">
      <c r="A582" s="29">
        <v>37512</v>
      </c>
      <c r="B582" s="33">
        <v>27</v>
      </c>
      <c r="C582" s="33">
        <v>3213.15</v>
      </c>
      <c r="D582" s="31"/>
      <c r="E582" s="32">
        <f t="shared" si="16"/>
        <v>-0.029199154692262353</v>
      </c>
      <c r="F582" s="32">
        <f t="shared" si="17"/>
        <v>-0.03260457892929713</v>
      </c>
    </row>
    <row r="583" spans="1:6" ht="12.75">
      <c r="A583" s="29">
        <v>37515</v>
      </c>
      <c r="B583" s="33">
        <v>26.5</v>
      </c>
      <c r="C583" s="33">
        <v>3186.75</v>
      </c>
      <c r="D583" s="31"/>
      <c r="E583" s="32">
        <f t="shared" si="16"/>
        <v>-0.01869213301215252</v>
      </c>
      <c r="F583" s="32">
        <f t="shared" si="17"/>
        <v>-0.008250175703904263</v>
      </c>
    </row>
    <row r="584" spans="1:6" ht="12.75">
      <c r="A584" s="29">
        <v>37516</v>
      </c>
      <c r="B584" s="33">
        <v>26.32</v>
      </c>
      <c r="C584" s="33">
        <v>3219.5</v>
      </c>
      <c r="D584" s="31"/>
      <c r="E584" s="32">
        <f t="shared" si="16"/>
        <v>-0.006815626535060093</v>
      </c>
      <c r="F584" s="32">
        <f t="shared" si="17"/>
        <v>0.010224479315207652</v>
      </c>
    </row>
    <row r="585" spans="1:6" ht="12.75">
      <c r="A585" s="29">
        <v>37517</v>
      </c>
      <c r="B585" s="33">
        <v>25.05</v>
      </c>
      <c r="C585" s="33">
        <v>3052.45</v>
      </c>
      <c r="D585" s="31"/>
      <c r="E585" s="32">
        <f t="shared" si="16"/>
        <v>-0.04945527892624264</v>
      </c>
      <c r="F585" s="32">
        <f t="shared" si="17"/>
        <v>-0.05328152114391248</v>
      </c>
    </row>
    <row r="586" spans="1:6" ht="12.75">
      <c r="A586" s="29">
        <v>37518</v>
      </c>
      <c r="B586" s="33">
        <v>24.4</v>
      </c>
      <c r="C586" s="33">
        <v>3018.09</v>
      </c>
      <c r="D586" s="31"/>
      <c r="E586" s="32">
        <f t="shared" si="16"/>
        <v>-0.026290695231717755</v>
      </c>
      <c r="F586" s="32">
        <f t="shared" si="17"/>
        <v>-0.011320365877612242</v>
      </c>
    </row>
    <row r="587" spans="1:6" ht="12.75">
      <c r="A587" s="29">
        <v>37519</v>
      </c>
      <c r="B587" s="33">
        <v>24.68</v>
      </c>
      <c r="C587" s="33">
        <v>2900.85</v>
      </c>
      <c r="D587" s="31"/>
      <c r="E587" s="32">
        <f t="shared" si="16"/>
        <v>0.01141006673803096</v>
      </c>
      <c r="F587" s="32">
        <f t="shared" si="17"/>
        <v>-0.03962038348029638</v>
      </c>
    </row>
    <row r="588" spans="1:6" ht="12.75">
      <c r="A588" s="29">
        <v>37522</v>
      </c>
      <c r="B588" s="33">
        <v>23.84</v>
      </c>
      <c r="C588" s="33">
        <v>2892.42</v>
      </c>
      <c r="D588" s="31"/>
      <c r="E588" s="32">
        <f t="shared" si="16"/>
        <v>-0.034628356840037997</v>
      </c>
      <c r="F588" s="32">
        <f t="shared" si="17"/>
        <v>-0.0029102755265906334</v>
      </c>
    </row>
    <row r="589" spans="1:6" ht="12.75">
      <c r="A589" s="29">
        <v>37523</v>
      </c>
      <c r="B589" s="33">
        <v>22.36</v>
      </c>
      <c r="C589" s="33">
        <v>2797.53</v>
      </c>
      <c r="D589" s="31"/>
      <c r="E589" s="32">
        <f aca="true" t="shared" si="18" ref="E589:E652">IF(ISNUMBER(LN(B589/B588))=TRUE,LN(B589/B588),"na")</f>
        <v>-0.06409119391025066</v>
      </c>
      <c r="F589" s="32">
        <f aca="true" t="shared" si="19" ref="F589:F652">IF(ISNUMBER(LN(C589/C588))=TRUE,LN(C589/C588),"na")</f>
        <v>-0.0333566369606566</v>
      </c>
    </row>
    <row r="590" spans="1:6" ht="12.75">
      <c r="A590" s="29">
        <v>37524</v>
      </c>
      <c r="B590" s="33">
        <v>22.85</v>
      </c>
      <c r="C590" s="33">
        <v>2710.73</v>
      </c>
      <c r="D590" s="31"/>
      <c r="E590" s="32">
        <f t="shared" si="18"/>
        <v>0.0216774690533153</v>
      </c>
      <c r="F590" s="32">
        <f t="shared" si="19"/>
        <v>-0.0315189136960065</v>
      </c>
    </row>
    <row r="591" spans="1:6" ht="12.75">
      <c r="A591" s="29">
        <v>37525</v>
      </c>
      <c r="B591" s="33">
        <v>23.95</v>
      </c>
      <c r="C591" s="33">
        <v>2842.74</v>
      </c>
      <c r="D591" s="31"/>
      <c r="E591" s="32">
        <f t="shared" si="18"/>
        <v>0.04701720651671048</v>
      </c>
      <c r="F591" s="32">
        <f t="shared" si="19"/>
        <v>0.047550404484964226</v>
      </c>
    </row>
    <row r="592" spans="1:6" ht="12.75">
      <c r="A592" s="29">
        <v>37526</v>
      </c>
      <c r="B592" s="33">
        <v>23.87</v>
      </c>
      <c r="C592" s="33">
        <v>2942.02</v>
      </c>
      <c r="D592" s="31"/>
      <c r="E592" s="32">
        <f t="shared" si="18"/>
        <v>-0.0033458835061854876</v>
      </c>
      <c r="F592" s="32">
        <f t="shared" si="19"/>
        <v>0.034328044456681084</v>
      </c>
    </row>
    <row r="593" spans="1:6" ht="12.75">
      <c r="A593" s="29">
        <v>37529</v>
      </c>
      <c r="B593" s="33">
        <v>22.34</v>
      </c>
      <c r="C593" s="33">
        <v>2847.12</v>
      </c>
      <c r="D593" s="31"/>
      <c r="E593" s="32">
        <f t="shared" si="18"/>
        <v>-0.06624364670968416</v>
      </c>
      <c r="F593" s="32">
        <f t="shared" si="19"/>
        <v>-0.03278846321385134</v>
      </c>
    </row>
    <row r="594" spans="1:6" ht="12.75">
      <c r="A594" s="29">
        <v>37530</v>
      </c>
      <c r="B594" s="33">
        <v>21.88</v>
      </c>
      <c r="C594" s="33">
        <v>2788.31</v>
      </c>
      <c r="D594" s="31"/>
      <c r="E594" s="32">
        <f t="shared" si="18"/>
        <v>-0.020805816087274265</v>
      </c>
      <c r="F594" s="32">
        <f t="shared" si="19"/>
        <v>-0.020872279503993285</v>
      </c>
    </row>
    <row r="595" spans="1:6" ht="12.75">
      <c r="A595" s="29">
        <v>37531</v>
      </c>
      <c r="B595" s="33">
        <v>23.45</v>
      </c>
      <c r="C595" s="33">
        <v>2917.53</v>
      </c>
      <c r="D595" s="31"/>
      <c r="E595" s="32">
        <f t="shared" si="18"/>
        <v>0.06929751733850799</v>
      </c>
      <c r="F595" s="32">
        <f t="shared" si="19"/>
        <v>0.04530169036722905</v>
      </c>
    </row>
    <row r="596" spans="1:6" ht="12.75">
      <c r="A596" s="29">
        <v>37532</v>
      </c>
      <c r="B596" s="33">
        <v>23.5</v>
      </c>
      <c r="C596" s="33">
        <v>2887.81</v>
      </c>
      <c r="D596" s="31"/>
      <c r="E596" s="32">
        <f t="shared" si="18"/>
        <v>0.002129926257824849</v>
      </c>
      <c r="F596" s="32">
        <f t="shared" si="19"/>
        <v>-0.010238938509383125</v>
      </c>
    </row>
    <row r="597" spans="1:6" ht="12.75">
      <c r="A597" s="29">
        <v>37533</v>
      </c>
      <c r="B597" s="33">
        <v>22.4</v>
      </c>
      <c r="C597" s="33">
        <v>2838.56</v>
      </c>
      <c r="D597" s="31"/>
      <c r="E597" s="32">
        <f t="shared" si="18"/>
        <v>-0.04793946228911918</v>
      </c>
      <c r="F597" s="32">
        <f t="shared" si="19"/>
        <v>-0.01720154806247181</v>
      </c>
    </row>
    <row r="598" spans="1:6" ht="12.75">
      <c r="A598" s="29">
        <v>37536</v>
      </c>
      <c r="B598" s="33">
        <v>22.66</v>
      </c>
      <c r="C598" s="33">
        <v>2731.85</v>
      </c>
      <c r="D598" s="31"/>
      <c r="E598" s="32">
        <f t="shared" si="18"/>
        <v>0.011540296738866158</v>
      </c>
      <c r="F598" s="32">
        <f t="shared" si="19"/>
        <v>-0.03831784596060845</v>
      </c>
    </row>
    <row r="599" spans="1:6" ht="12.75">
      <c r="A599" s="29">
        <v>37537</v>
      </c>
      <c r="B599" s="33">
        <v>22.6</v>
      </c>
      <c r="C599" s="33">
        <v>2749.58</v>
      </c>
      <c r="D599" s="31"/>
      <c r="E599" s="32">
        <f t="shared" si="18"/>
        <v>-0.002651349321620031</v>
      </c>
      <c r="F599" s="32">
        <f t="shared" si="19"/>
        <v>0.006469137372162041</v>
      </c>
    </row>
    <row r="600" spans="1:6" ht="12.75">
      <c r="A600" s="29">
        <v>37538</v>
      </c>
      <c r="B600" s="33">
        <v>22.5</v>
      </c>
      <c r="C600" s="33">
        <v>2727.87</v>
      </c>
      <c r="D600" s="31"/>
      <c r="E600" s="32">
        <f t="shared" si="18"/>
        <v>-0.004434597067865864</v>
      </c>
      <c r="F600" s="32">
        <f t="shared" si="19"/>
        <v>-0.007927087854969681</v>
      </c>
    </row>
    <row r="601" spans="1:6" ht="12.75">
      <c r="A601" s="29">
        <v>37539</v>
      </c>
      <c r="B601" s="33">
        <v>22.92</v>
      </c>
      <c r="C601" s="33">
        <v>2612.03</v>
      </c>
      <c r="D601" s="31"/>
      <c r="E601" s="32">
        <f t="shared" si="18"/>
        <v>0.01849458263616453</v>
      </c>
      <c r="F601" s="32">
        <f t="shared" si="19"/>
        <v>-0.043393388086796894</v>
      </c>
    </row>
    <row r="602" spans="1:6" ht="12.75">
      <c r="A602" s="29">
        <v>37540</v>
      </c>
      <c r="B602" s="33">
        <v>23.9</v>
      </c>
      <c r="C602" s="33">
        <v>2788.91</v>
      </c>
      <c r="D602" s="31"/>
      <c r="E602" s="32">
        <f t="shared" si="18"/>
        <v>0.041868567090926095</v>
      </c>
      <c r="F602" s="32">
        <f t="shared" si="19"/>
        <v>0.06552314169399555</v>
      </c>
    </row>
    <row r="603" spans="1:6" ht="12.75">
      <c r="A603" s="29">
        <v>37543</v>
      </c>
      <c r="B603" s="33">
        <v>23.59</v>
      </c>
      <c r="C603" s="33">
        <v>2877.78</v>
      </c>
      <c r="D603" s="31"/>
      <c r="E603" s="32">
        <f t="shared" si="18"/>
        <v>-0.013055565517881248</v>
      </c>
      <c r="F603" s="32">
        <f t="shared" si="19"/>
        <v>0.03136832507576266</v>
      </c>
    </row>
    <row r="604" spans="1:6" ht="12.75">
      <c r="A604" s="29">
        <v>37544</v>
      </c>
      <c r="B604" s="33">
        <v>25.69</v>
      </c>
      <c r="C604" s="33">
        <v>2923.66</v>
      </c>
      <c r="D604" s="31"/>
      <c r="E604" s="32">
        <f t="shared" si="18"/>
        <v>0.08527891770220851</v>
      </c>
      <c r="F604" s="32">
        <f t="shared" si="19"/>
        <v>0.015817092487082688</v>
      </c>
    </row>
    <row r="605" spans="1:6" ht="12.75">
      <c r="A605" s="29">
        <v>37545</v>
      </c>
      <c r="B605" s="33">
        <v>25.3</v>
      </c>
      <c r="C605" s="33">
        <v>3036.03</v>
      </c>
      <c r="D605" s="31"/>
      <c r="E605" s="32">
        <f t="shared" si="18"/>
        <v>-0.015297415388317725</v>
      </c>
      <c r="F605" s="32">
        <f t="shared" si="19"/>
        <v>0.03771448485065811</v>
      </c>
    </row>
    <row r="606" spans="1:6" ht="12.75">
      <c r="A606" s="29">
        <v>37546</v>
      </c>
      <c r="B606" s="33">
        <v>26.73</v>
      </c>
      <c r="C606" s="33">
        <v>3116.68</v>
      </c>
      <c r="D606" s="31"/>
      <c r="E606" s="32">
        <f t="shared" si="18"/>
        <v>0.05498213441735298</v>
      </c>
      <c r="F606" s="32">
        <f t="shared" si="19"/>
        <v>0.026217591790713837</v>
      </c>
    </row>
    <row r="607" spans="1:6" ht="12.75">
      <c r="A607" s="29">
        <v>37547</v>
      </c>
      <c r="B607" s="33">
        <v>26.32</v>
      </c>
      <c r="C607" s="33">
        <v>3229.41</v>
      </c>
      <c r="D607" s="31"/>
      <c r="E607" s="32">
        <f t="shared" si="18"/>
        <v>-0.015457423693711224</v>
      </c>
      <c r="F607" s="32">
        <f t="shared" si="19"/>
        <v>0.03553112531283085</v>
      </c>
    </row>
    <row r="608" spans="1:6" ht="12.75">
      <c r="A608" s="29">
        <v>37550</v>
      </c>
      <c r="B608" s="33">
        <v>26.3</v>
      </c>
      <c r="C608" s="33">
        <v>3136.78</v>
      </c>
      <c r="D608" s="31"/>
      <c r="E608" s="32">
        <f t="shared" si="18"/>
        <v>-0.0007601672733976061</v>
      </c>
      <c r="F608" s="32">
        <f t="shared" si="19"/>
        <v>-0.029102661959882547</v>
      </c>
    </row>
    <row r="609" spans="1:6" ht="12.75">
      <c r="A609" s="29">
        <v>37551</v>
      </c>
      <c r="B609" s="33">
        <v>23.62</v>
      </c>
      <c r="C609" s="33">
        <v>3162.18</v>
      </c>
      <c r="D609" s="31"/>
      <c r="E609" s="32">
        <f t="shared" si="18"/>
        <v>-0.10747512841450255</v>
      </c>
      <c r="F609" s="32">
        <f t="shared" si="19"/>
        <v>0.008064867112112654</v>
      </c>
    </row>
    <row r="610" spans="1:6" ht="12.75">
      <c r="A610" s="29">
        <v>37552</v>
      </c>
      <c r="B610" s="33">
        <v>22.41</v>
      </c>
      <c r="C610" s="33">
        <v>3148</v>
      </c>
      <c r="D610" s="31"/>
      <c r="E610" s="32">
        <f t="shared" si="18"/>
        <v>-0.05258652295638067</v>
      </c>
      <c r="F610" s="32">
        <f t="shared" si="19"/>
        <v>-0.004494332608105342</v>
      </c>
    </row>
    <row r="611" spans="1:6" ht="12.75">
      <c r="A611" s="29">
        <v>37553</v>
      </c>
      <c r="B611" s="33">
        <v>22.4</v>
      </c>
      <c r="C611" s="33">
        <v>3046.61</v>
      </c>
      <c r="D611" s="31"/>
      <c r="E611" s="32">
        <f t="shared" si="18"/>
        <v>-0.00044632895184154104</v>
      </c>
      <c r="F611" s="32">
        <f t="shared" si="19"/>
        <v>-0.03273783349254507</v>
      </c>
    </row>
    <row r="612" spans="1:6" ht="12.75">
      <c r="A612" s="29">
        <v>37554</v>
      </c>
      <c r="B612" s="33">
        <v>19.95</v>
      </c>
      <c r="C612" s="33">
        <v>3024.93</v>
      </c>
      <c r="D612" s="31"/>
      <c r="E612" s="32">
        <f t="shared" si="18"/>
        <v>-0.1158318155251217</v>
      </c>
      <c r="F612" s="32">
        <f t="shared" si="19"/>
        <v>-0.007141546343420153</v>
      </c>
    </row>
    <row r="613" spans="1:6" ht="12.75">
      <c r="A613" s="29">
        <v>37557</v>
      </c>
      <c r="B613" s="33">
        <v>19.95</v>
      </c>
      <c r="C613" s="33">
        <v>3141.66</v>
      </c>
      <c r="D613" s="31"/>
      <c r="E613" s="32">
        <f t="shared" si="18"/>
        <v>0</v>
      </c>
      <c r="F613" s="32">
        <f t="shared" si="19"/>
        <v>0.03786337192860663</v>
      </c>
    </row>
    <row r="614" spans="1:6" ht="12.75">
      <c r="A614" s="29">
        <v>37558</v>
      </c>
      <c r="B614" s="33">
        <v>18.7</v>
      </c>
      <c r="C614" s="33">
        <v>3095.74</v>
      </c>
      <c r="D614" s="31"/>
      <c r="E614" s="32">
        <f t="shared" si="18"/>
        <v>-0.06470561947533157</v>
      </c>
      <c r="F614" s="32">
        <f t="shared" si="19"/>
        <v>-0.014724349774944046</v>
      </c>
    </row>
    <row r="615" spans="1:6" ht="12.75">
      <c r="A615" s="29">
        <v>37559</v>
      </c>
      <c r="B615" s="33">
        <v>21.49</v>
      </c>
      <c r="C615" s="33">
        <v>3016.96</v>
      </c>
      <c r="D615" s="31"/>
      <c r="E615" s="32">
        <f t="shared" si="18"/>
        <v>0.13906418679387814</v>
      </c>
      <c r="F615" s="32">
        <f t="shared" si="19"/>
        <v>-0.02577727098733414</v>
      </c>
    </row>
    <row r="616" spans="1:6" ht="12.75">
      <c r="A616" s="29">
        <v>37560</v>
      </c>
      <c r="B616" s="33">
        <v>21.93</v>
      </c>
      <c r="C616" s="33">
        <v>3078.32</v>
      </c>
      <c r="D616" s="31"/>
      <c r="E616" s="32">
        <f t="shared" si="18"/>
        <v>0.020267851775377776</v>
      </c>
      <c r="F616" s="32">
        <f t="shared" si="19"/>
        <v>0.020134291740061344</v>
      </c>
    </row>
    <row r="617" spans="1:6" ht="12.75">
      <c r="A617" s="29">
        <v>37561</v>
      </c>
      <c r="B617" s="33">
        <v>21.43</v>
      </c>
      <c r="C617" s="33">
        <v>3117.78</v>
      </c>
      <c r="D617" s="31"/>
      <c r="E617" s="32">
        <f t="shared" si="18"/>
        <v>-0.023063752944311205</v>
      </c>
      <c r="F617" s="32">
        <f t="shared" si="19"/>
        <v>0.012737216470635138</v>
      </c>
    </row>
    <row r="618" spans="1:6" ht="12.75">
      <c r="A618" s="29">
        <v>37564</v>
      </c>
      <c r="B618" s="33">
        <v>24.22</v>
      </c>
      <c r="C618" s="33">
        <v>3169.16</v>
      </c>
      <c r="D618" s="31"/>
      <c r="E618" s="32">
        <f t="shared" si="18"/>
        <v>0.12238692863946049</v>
      </c>
      <c r="F618" s="32">
        <f t="shared" si="19"/>
        <v>0.01634535845131982</v>
      </c>
    </row>
    <row r="619" spans="1:6" ht="12.75">
      <c r="A619" s="29">
        <v>37565</v>
      </c>
      <c r="B619" s="33">
        <v>24.5</v>
      </c>
      <c r="C619" s="33">
        <v>3200.41</v>
      </c>
      <c r="D619" s="31"/>
      <c r="E619" s="32">
        <f t="shared" si="18"/>
        <v>0.011494379425735212</v>
      </c>
      <c r="F619" s="32">
        <f t="shared" si="19"/>
        <v>0.009812358050837779</v>
      </c>
    </row>
    <row r="620" spans="1:6" ht="12.75">
      <c r="A620" s="29">
        <v>37566</v>
      </c>
      <c r="B620" s="33">
        <v>24.8</v>
      </c>
      <c r="C620" s="33">
        <v>3305.68</v>
      </c>
      <c r="D620" s="31"/>
      <c r="E620" s="32">
        <f t="shared" si="18"/>
        <v>0.012170535620255114</v>
      </c>
      <c r="F620" s="32">
        <f t="shared" si="19"/>
        <v>0.03236327440723605</v>
      </c>
    </row>
    <row r="621" spans="1:6" ht="12.75">
      <c r="A621" s="29">
        <v>37567</v>
      </c>
      <c r="B621" s="33">
        <v>24.28</v>
      </c>
      <c r="C621" s="33">
        <v>3237.56</v>
      </c>
      <c r="D621" s="31"/>
      <c r="E621" s="32">
        <f t="shared" si="18"/>
        <v>-0.021190686979639002</v>
      </c>
      <c r="F621" s="32">
        <f t="shared" si="19"/>
        <v>-0.020822241333151713</v>
      </c>
    </row>
    <row r="622" spans="1:6" ht="12.75">
      <c r="A622" s="29">
        <v>37568</v>
      </c>
      <c r="B622" s="33">
        <v>23.98</v>
      </c>
      <c r="C622" s="33">
        <v>3083.85</v>
      </c>
      <c r="D622" s="31"/>
      <c r="E622" s="32">
        <f t="shared" si="18"/>
        <v>-0.012432816591929338</v>
      </c>
      <c r="F622" s="32">
        <f t="shared" si="19"/>
        <v>-0.04864114328654344</v>
      </c>
    </row>
    <row r="623" spans="1:6" ht="12.75">
      <c r="A623" s="29">
        <v>37571</v>
      </c>
      <c r="B623" s="33">
        <v>24</v>
      </c>
      <c r="C623" s="33">
        <v>3035.37</v>
      </c>
      <c r="D623" s="31"/>
      <c r="E623" s="32">
        <f t="shared" si="18"/>
        <v>0.0008336807485774087</v>
      </c>
      <c r="F623" s="32">
        <f t="shared" si="19"/>
        <v>-0.015845488267108833</v>
      </c>
    </row>
    <row r="624" spans="1:6" ht="12.75">
      <c r="A624" s="29">
        <v>37572</v>
      </c>
      <c r="B624" s="33">
        <v>24.54</v>
      </c>
      <c r="C624" s="33">
        <v>3039.81</v>
      </c>
      <c r="D624" s="31"/>
      <c r="E624" s="32">
        <f t="shared" si="18"/>
        <v>0.022250608934819723</v>
      </c>
      <c r="F624" s="32">
        <f t="shared" si="19"/>
        <v>0.0014616853461178118</v>
      </c>
    </row>
    <row r="625" spans="1:6" ht="12.75">
      <c r="A625" s="29">
        <v>37573</v>
      </c>
      <c r="B625" s="33">
        <v>24.2</v>
      </c>
      <c r="C625" s="33">
        <v>3048.59</v>
      </c>
      <c r="D625" s="31"/>
      <c r="E625" s="32">
        <f t="shared" si="18"/>
        <v>-0.013951806120124673</v>
      </c>
      <c r="F625" s="32">
        <f t="shared" si="19"/>
        <v>0.002884175181113014</v>
      </c>
    </row>
    <row r="626" spans="1:6" ht="12.75">
      <c r="A626" s="29">
        <v>37574</v>
      </c>
      <c r="B626" s="33">
        <v>25.74</v>
      </c>
      <c r="C626" s="33">
        <v>3018.6</v>
      </c>
      <c r="D626" s="31"/>
      <c r="E626" s="32">
        <f t="shared" si="18"/>
        <v>0.06169356900533996</v>
      </c>
      <c r="F626" s="32">
        <f t="shared" si="19"/>
        <v>-0.009886040902846047</v>
      </c>
    </row>
    <row r="627" spans="1:6" ht="12.75">
      <c r="A627" s="29">
        <v>37575</v>
      </c>
      <c r="B627" s="33">
        <v>26.37</v>
      </c>
      <c r="C627" s="33">
        <v>3181.79</v>
      </c>
      <c r="D627" s="31"/>
      <c r="E627" s="32">
        <f t="shared" si="18"/>
        <v>0.024180798197214828</v>
      </c>
      <c r="F627" s="32">
        <f t="shared" si="19"/>
        <v>0.052650783765770585</v>
      </c>
    </row>
    <row r="628" spans="1:6" ht="12.75">
      <c r="A628" s="29">
        <v>37578</v>
      </c>
      <c r="B628" s="33">
        <v>27.3</v>
      </c>
      <c r="C628" s="33">
        <v>3167.49</v>
      </c>
      <c r="D628" s="31"/>
      <c r="E628" s="32">
        <f t="shared" si="18"/>
        <v>0.03465970182571874</v>
      </c>
      <c r="F628" s="32">
        <f t="shared" si="19"/>
        <v>-0.004504455364718293</v>
      </c>
    </row>
    <row r="629" spans="1:6" ht="12.75">
      <c r="A629" s="29">
        <v>37579</v>
      </c>
      <c r="B629" s="33">
        <v>26.12</v>
      </c>
      <c r="C629" s="33">
        <v>3170.72</v>
      </c>
      <c r="D629" s="31"/>
      <c r="E629" s="32">
        <f t="shared" si="18"/>
        <v>-0.04418539778268369</v>
      </c>
      <c r="F629" s="32">
        <f t="shared" si="19"/>
        <v>0.001019215292522693</v>
      </c>
    </row>
    <row r="630" spans="1:6" ht="12.75">
      <c r="A630" s="29">
        <v>37580</v>
      </c>
      <c r="B630" s="33">
        <v>25.75</v>
      </c>
      <c r="C630" s="33">
        <v>3191.4</v>
      </c>
      <c r="D630" s="31"/>
      <c r="E630" s="32">
        <f t="shared" si="18"/>
        <v>-0.014266677298485204</v>
      </c>
      <c r="F630" s="32">
        <f t="shared" si="19"/>
        <v>0.006501000557424313</v>
      </c>
    </row>
    <row r="631" spans="1:6" ht="12.75">
      <c r="A631" s="29">
        <v>37581</v>
      </c>
      <c r="B631" s="33">
        <v>27.75</v>
      </c>
      <c r="C631" s="33">
        <v>3229.81</v>
      </c>
      <c r="D631" s="31"/>
      <c r="E631" s="32">
        <f t="shared" si="18"/>
        <v>0.07480121308269834</v>
      </c>
      <c r="F631" s="32">
        <f t="shared" si="19"/>
        <v>0.01196361998079186</v>
      </c>
    </row>
    <row r="632" spans="1:6" ht="12.75">
      <c r="A632" s="29">
        <v>37582</v>
      </c>
      <c r="B632" s="33">
        <v>28.91</v>
      </c>
      <c r="C632" s="33">
        <v>3299.19</v>
      </c>
      <c r="D632" s="31"/>
      <c r="E632" s="32">
        <f t="shared" si="18"/>
        <v>0.04095171583581119</v>
      </c>
      <c r="F632" s="32">
        <f t="shared" si="19"/>
        <v>0.021253671823101027</v>
      </c>
    </row>
    <row r="633" spans="1:6" ht="12.75">
      <c r="A633" s="29">
        <v>37585</v>
      </c>
      <c r="B633" s="33">
        <v>28.93</v>
      </c>
      <c r="C633" s="33">
        <v>3315.64</v>
      </c>
      <c r="D633" s="31"/>
      <c r="E633" s="32">
        <f t="shared" si="18"/>
        <v>0.0006915629597889147</v>
      </c>
      <c r="F633" s="32">
        <f t="shared" si="19"/>
        <v>0.004973683045825002</v>
      </c>
    </row>
    <row r="634" spans="1:6" ht="12.75">
      <c r="A634" s="29">
        <v>37586</v>
      </c>
      <c r="B634" s="33">
        <v>27.85</v>
      </c>
      <c r="C634" s="33">
        <v>3295.84</v>
      </c>
      <c r="D634" s="31"/>
      <c r="E634" s="32">
        <f t="shared" si="18"/>
        <v>-0.03804615261475063</v>
      </c>
      <c r="F634" s="32">
        <f t="shared" si="19"/>
        <v>-0.005989599664285853</v>
      </c>
    </row>
    <row r="635" spans="1:6" ht="12.75">
      <c r="A635" s="29">
        <v>37587</v>
      </c>
      <c r="B635" s="33">
        <v>29.17</v>
      </c>
      <c r="C635" s="33">
        <v>3225.23</v>
      </c>
      <c r="D635" s="31"/>
      <c r="E635" s="32">
        <f t="shared" si="18"/>
        <v>0.046307817506336967</v>
      </c>
      <c r="F635" s="32">
        <f t="shared" si="19"/>
        <v>-0.021656801645424235</v>
      </c>
    </row>
    <row r="636" spans="1:6" ht="12.75">
      <c r="A636" s="29">
        <v>37588</v>
      </c>
      <c r="B636" s="33">
        <v>29.18</v>
      </c>
      <c r="C636" s="33">
        <v>3332.2</v>
      </c>
      <c r="D636" s="31"/>
      <c r="E636" s="32">
        <f t="shared" si="18"/>
        <v>0.0003427592150095535</v>
      </c>
      <c r="F636" s="32">
        <f t="shared" si="19"/>
        <v>0.03262848097863359</v>
      </c>
    </row>
    <row r="637" spans="1:6" ht="12.75">
      <c r="A637" s="29">
        <v>37589</v>
      </c>
      <c r="B637" s="33">
        <v>30.37</v>
      </c>
      <c r="C637" s="33">
        <v>3337.26</v>
      </c>
      <c r="D637" s="31"/>
      <c r="E637" s="32">
        <f t="shared" si="18"/>
        <v>0.03997173596301784</v>
      </c>
      <c r="F637" s="32">
        <f t="shared" si="19"/>
        <v>0.001517364515521151</v>
      </c>
    </row>
    <row r="638" spans="1:6" ht="12.75">
      <c r="A638" s="29">
        <v>37592</v>
      </c>
      <c r="B638" s="33">
        <v>31.07</v>
      </c>
      <c r="C638" s="33">
        <v>3332.37</v>
      </c>
      <c r="D638" s="31"/>
      <c r="E638" s="32">
        <f t="shared" si="18"/>
        <v>0.022787444347298617</v>
      </c>
      <c r="F638" s="32">
        <f t="shared" si="19"/>
        <v>-0.0014663484709640368</v>
      </c>
    </row>
    <row r="639" spans="1:6" ht="12.75">
      <c r="A639" s="29">
        <v>37593</v>
      </c>
      <c r="B639" s="33">
        <v>29.44</v>
      </c>
      <c r="C639" s="33">
        <v>3306.46</v>
      </c>
      <c r="D639" s="31"/>
      <c r="E639" s="32">
        <f t="shared" si="18"/>
        <v>-0.053888429544280504</v>
      </c>
      <c r="F639" s="32">
        <f t="shared" si="19"/>
        <v>-0.007805631881922949</v>
      </c>
    </row>
    <row r="640" spans="1:6" ht="12.75">
      <c r="A640" s="29">
        <v>37594</v>
      </c>
      <c r="B640" s="33">
        <v>29</v>
      </c>
      <c r="C640" s="33">
        <v>3201.3</v>
      </c>
      <c r="D640" s="31"/>
      <c r="E640" s="32">
        <f t="shared" si="18"/>
        <v>-0.0150584638742015</v>
      </c>
      <c r="F640" s="32">
        <f t="shared" si="19"/>
        <v>-0.03232115336697347</v>
      </c>
    </row>
    <row r="641" spans="1:6" ht="12.75">
      <c r="A641" s="29">
        <v>37595</v>
      </c>
      <c r="B641" s="33">
        <v>27.81</v>
      </c>
      <c r="C641" s="33">
        <v>3225.47</v>
      </c>
      <c r="D641" s="31"/>
      <c r="E641" s="32">
        <f t="shared" si="18"/>
        <v>-0.04190016174060062</v>
      </c>
      <c r="F641" s="32">
        <f t="shared" si="19"/>
        <v>0.007521698754829898</v>
      </c>
    </row>
    <row r="642" spans="1:6" ht="12.75">
      <c r="A642" s="29">
        <v>37596</v>
      </c>
      <c r="B642" s="33">
        <v>27.79</v>
      </c>
      <c r="C642" s="33">
        <v>3177.82</v>
      </c>
      <c r="D642" s="31"/>
      <c r="E642" s="32">
        <f t="shared" si="18"/>
        <v>-0.0007194244914611429</v>
      </c>
      <c r="F642" s="32">
        <f t="shared" si="19"/>
        <v>-0.014883248948715086</v>
      </c>
    </row>
    <row r="643" spans="1:6" ht="12.75">
      <c r="A643" s="29">
        <v>37599</v>
      </c>
      <c r="B643" s="33">
        <v>27.36</v>
      </c>
      <c r="C643" s="33">
        <v>3230.74</v>
      </c>
      <c r="D643" s="31"/>
      <c r="E643" s="32">
        <f t="shared" si="18"/>
        <v>-0.015594151000062614</v>
      </c>
      <c r="F643" s="32">
        <f t="shared" si="19"/>
        <v>0.016515786047247235</v>
      </c>
    </row>
    <row r="644" spans="1:6" ht="12.75">
      <c r="A644" s="29">
        <v>37600</v>
      </c>
      <c r="B644" s="33">
        <v>27.17</v>
      </c>
      <c r="C644" s="33">
        <v>3097.2</v>
      </c>
      <c r="D644" s="31"/>
      <c r="E644" s="32">
        <f t="shared" si="18"/>
        <v>-0.006968669316093204</v>
      </c>
      <c r="F644" s="32">
        <f t="shared" si="19"/>
        <v>-0.04221273563142257</v>
      </c>
    </row>
    <row r="645" spans="1:6" ht="12.75">
      <c r="A645" s="29">
        <v>37601</v>
      </c>
      <c r="B645" s="33">
        <v>27.89</v>
      </c>
      <c r="C645" s="33">
        <v>3167.7</v>
      </c>
      <c r="D645" s="31"/>
      <c r="E645" s="32">
        <f t="shared" si="18"/>
        <v>0.02615477820114118</v>
      </c>
      <c r="F645" s="32">
        <f t="shared" si="19"/>
        <v>0.022507294968009833</v>
      </c>
    </row>
    <row r="646" spans="1:6" ht="12.75">
      <c r="A646" s="29">
        <v>37602</v>
      </c>
      <c r="B646" s="33">
        <v>28.5</v>
      </c>
      <c r="C646" s="33">
        <v>3184.55</v>
      </c>
      <c r="D646" s="31"/>
      <c r="E646" s="32">
        <f t="shared" si="18"/>
        <v>0.021635885635207304</v>
      </c>
      <c r="F646" s="32">
        <f t="shared" si="19"/>
        <v>0.005305219259552505</v>
      </c>
    </row>
    <row r="647" spans="1:6" ht="12.75">
      <c r="A647" s="29">
        <v>37603</v>
      </c>
      <c r="B647" s="33">
        <v>28</v>
      </c>
      <c r="C647" s="33">
        <v>3131.59</v>
      </c>
      <c r="D647" s="31"/>
      <c r="E647" s="32">
        <f t="shared" si="18"/>
        <v>-0.017699577099400975</v>
      </c>
      <c r="F647" s="32">
        <f t="shared" si="19"/>
        <v>-0.016770128967313686</v>
      </c>
    </row>
    <row r="648" spans="1:6" ht="12.75">
      <c r="A648" s="29">
        <v>37606</v>
      </c>
      <c r="B648" s="33">
        <v>30</v>
      </c>
      <c r="C648" s="33">
        <v>3095.11</v>
      </c>
      <c r="D648" s="31"/>
      <c r="E648" s="32">
        <f t="shared" si="18"/>
        <v>0.06899287148695142</v>
      </c>
      <c r="F648" s="32">
        <f t="shared" si="19"/>
        <v>-0.011717416090217278</v>
      </c>
    </row>
    <row r="649" spans="1:6" ht="12.75">
      <c r="A649" s="29">
        <v>37607</v>
      </c>
      <c r="B649" s="33">
        <v>29</v>
      </c>
      <c r="C649" s="33">
        <v>3192.86</v>
      </c>
      <c r="D649" s="31"/>
      <c r="E649" s="32">
        <f t="shared" si="18"/>
        <v>-0.03390155167568134</v>
      </c>
      <c r="F649" s="32">
        <f t="shared" si="19"/>
        <v>0.031093620157987605</v>
      </c>
    </row>
    <row r="650" spans="1:6" ht="12.75">
      <c r="A650" s="29">
        <v>37608</v>
      </c>
      <c r="B650" s="33">
        <v>27.8</v>
      </c>
      <c r="C650" s="33">
        <v>3122.55</v>
      </c>
      <c r="D650" s="31"/>
      <c r="E650" s="32">
        <f t="shared" si="18"/>
        <v>-0.04225980928988261</v>
      </c>
      <c r="F650" s="32">
        <f t="shared" si="19"/>
        <v>-0.022267091158810027</v>
      </c>
    </row>
    <row r="651" spans="1:6" ht="12.75">
      <c r="A651" s="29">
        <v>37609</v>
      </c>
      <c r="B651" s="33">
        <v>27.25</v>
      </c>
      <c r="C651" s="33">
        <v>3071.13</v>
      </c>
      <c r="D651" s="31"/>
      <c r="E651" s="32">
        <f t="shared" si="18"/>
        <v>-0.01998249958733829</v>
      </c>
      <c r="F651" s="32">
        <f t="shared" si="19"/>
        <v>-0.01660440364879251</v>
      </c>
    </row>
    <row r="652" spans="1:6" ht="12.75">
      <c r="A652" s="29">
        <v>37610</v>
      </c>
      <c r="B652" s="33">
        <v>27.8</v>
      </c>
      <c r="C652" s="33">
        <v>3055.65</v>
      </c>
      <c r="D652" s="31"/>
      <c r="E652" s="32">
        <f t="shared" si="18"/>
        <v>0.019982499587338356</v>
      </c>
      <c r="F652" s="32">
        <f t="shared" si="19"/>
        <v>-0.005053236101308595</v>
      </c>
    </row>
    <row r="653" spans="1:6" ht="12.75">
      <c r="A653" s="29">
        <v>37613</v>
      </c>
      <c r="B653" s="33">
        <v>28.05</v>
      </c>
      <c r="C653" s="33">
        <v>3100.67</v>
      </c>
      <c r="D653" s="31"/>
      <c r="E653" s="32">
        <f aca="true" t="shared" si="20" ref="E653:E716">IF(ISNUMBER(LN(B653/B652))=TRUE,LN(B653/B652),"na")</f>
        <v>0.008952611272113884</v>
      </c>
      <c r="F653" s="32">
        <f aca="true" t="shared" si="21" ref="F653:F716">IF(ISNUMBER(LN(C653/C652))=TRUE,LN(C653/C652),"na")</f>
        <v>0.014625881221304784</v>
      </c>
    </row>
    <row r="654" spans="1:6" ht="12.75">
      <c r="A654" s="29">
        <v>37614</v>
      </c>
      <c r="B654" s="33">
        <v>27.64</v>
      </c>
      <c r="C654" s="33">
        <v>3111.68</v>
      </c>
      <c r="D654" s="31"/>
      <c r="E654" s="32">
        <f t="shared" si="20"/>
        <v>-0.014724633069236204</v>
      </c>
      <c r="F654" s="32">
        <f t="shared" si="21"/>
        <v>0.0035445560946679774</v>
      </c>
    </row>
    <row r="655" spans="1:6" ht="12.75">
      <c r="A655" s="29">
        <v>37615</v>
      </c>
      <c r="B655" s="33">
        <v>27.64</v>
      </c>
      <c r="C655" s="33" t="s">
        <v>31</v>
      </c>
      <c r="D655" s="31"/>
      <c r="E655" s="32">
        <f t="shared" si="20"/>
        <v>0</v>
      </c>
      <c r="F655" s="32" t="str">
        <f t="shared" si="21"/>
        <v>na</v>
      </c>
    </row>
    <row r="656" spans="1:6" ht="12.75">
      <c r="A656" s="29">
        <v>37616</v>
      </c>
      <c r="B656" s="33">
        <v>27.64</v>
      </c>
      <c r="C656" s="33" t="s">
        <v>31</v>
      </c>
      <c r="D656" s="31"/>
      <c r="E656" s="32">
        <f t="shared" si="20"/>
        <v>0</v>
      </c>
      <c r="F656" s="32" t="str">
        <f t="shared" si="21"/>
        <v>na</v>
      </c>
    </row>
    <row r="657" spans="1:6" ht="12.75">
      <c r="A657" s="29">
        <v>37617</v>
      </c>
      <c r="B657" s="33">
        <v>27.5</v>
      </c>
      <c r="C657" s="33">
        <v>3048.04</v>
      </c>
      <c r="D657" s="31"/>
      <c r="E657" s="32">
        <f t="shared" si="20"/>
        <v>-0.005077994226943583</v>
      </c>
      <c r="F657" s="32" t="str">
        <f t="shared" si="21"/>
        <v>na</v>
      </c>
    </row>
    <row r="658" spans="1:6" ht="12.75">
      <c r="A658" s="29">
        <v>37620</v>
      </c>
      <c r="B658" s="33">
        <v>27.55</v>
      </c>
      <c r="C658" s="33">
        <v>3025.14</v>
      </c>
      <c r="D658" s="31"/>
      <c r="E658" s="32">
        <f t="shared" si="20"/>
        <v>0.001816530926398007</v>
      </c>
      <c r="F658" s="32">
        <f t="shared" si="21"/>
        <v>-0.0075413896942611615</v>
      </c>
    </row>
    <row r="659" spans="1:6" ht="12.75">
      <c r="A659" s="29">
        <v>37621</v>
      </c>
      <c r="B659" s="33">
        <v>27.96</v>
      </c>
      <c r="C659" s="33">
        <v>3024.8</v>
      </c>
      <c r="D659" s="31"/>
      <c r="E659" s="32">
        <f t="shared" si="20"/>
        <v>0.014772381766686112</v>
      </c>
      <c r="F659" s="32">
        <f t="shared" si="21"/>
        <v>-0.00011239780902207035</v>
      </c>
    </row>
    <row r="660" spans="1:6" ht="12.75">
      <c r="A660" s="29">
        <v>37622</v>
      </c>
      <c r="B660" s="33">
        <v>27.96</v>
      </c>
      <c r="C660" s="33" t="s">
        <v>31</v>
      </c>
      <c r="D660" s="31"/>
      <c r="E660" s="32">
        <f t="shared" si="20"/>
        <v>0</v>
      </c>
      <c r="F660" s="32" t="str">
        <f t="shared" si="21"/>
        <v>na</v>
      </c>
    </row>
    <row r="661" spans="1:6" ht="12.75">
      <c r="A661" s="29">
        <v>37623</v>
      </c>
      <c r="B661" s="33">
        <v>29.65</v>
      </c>
      <c r="C661" s="33">
        <v>3056.69</v>
      </c>
      <c r="D661" s="31"/>
      <c r="E661" s="32">
        <f t="shared" si="20"/>
        <v>0.058687208078124935</v>
      </c>
      <c r="F661" s="32" t="str">
        <f t="shared" si="21"/>
        <v>na</v>
      </c>
    </row>
    <row r="662" spans="1:6" ht="12.75">
      <c r="A662" s="29">
        <v>37624</v>
      </c>
      <c r="B662" s="33">
        <v>29.7</v>
      </c>
      <c r="C662" s="33">
        <v>3204.83</v>
      </c>
      <c r="D662" s="31"/>
      <c r="E662" s="32">
        <f t="shared" si="20"/>
        <v>0.0016849203649194455</v>
      </c>
      <c r="F662" s="32">
        <f t="shared" si="21"/>
        <v>0.0473264156852511</v>
      </c>
    </row>
    <row r="663" spans="1:6" ht="12.75">
      <c r="A663" s="29">
        <v>37627</v>
      </c>
      <c r="B663" s="33">
        <v>29.92</v>
      </c>
      <c r="C663" s="33">
        <v>3205.9</v>
      </c>
      <c r="D663" s="31"/>
      <c r="E663" s="32">
        <f t="shared" si="20"/>
        <v>0.00738010729762268</v>
      </c>
      <c r="F663" s="32">
        <f t="shared" si="21"/>
        <v>0.0003338153408227416</v>
      </c>
    </row>
    <row r="664" spans="1:6" ht="12.75">
      <c r="A664" s="29">
        <v>37628</v>
      </c>
      <c r="B664" s="33">
        <v>28.75</v>
      </c>
      <c r="C664" s="33">
        <v>3232.34</v>
      </c>
      <c r="D664" s="31"/>
      <c r="E664" s="32">
        <f t="shared" si="20"/>
        <v>-0.039889385862917126</v>
      </c>
      <c r="F664" s="32">
        <f t="shared" si="21"/>
        <v>0.008213470960739109</v>
      </c>
    </row>
    <row r="665" spans="1:6" ht="12.75">
      <c r="A665" s="29">
        <v>37629</v>
      </c>
      <c r="B665" s="33">
        <v>27.58</v>
      </c>
      <c r="C665" s="33">
        <v>3139.4</v>
      </c>
      <c r="D665" s="31"/>
      <c r="E665" s="32">
        <f t="shared" si="20"/>
        <v>-0.04154689487820379</v>
      </c>
      <c r="F665" s="32">
        <f t="shared" si="21"/>
        <v>-0.02917463428675776</v>
      </c>
    </row>
    <row r="666" spans="1:6" ht="12.75">
      <c r="A666" s="29">
        <v>37630</v>
      </c>
      <c r="B666" s="33">
        <v>27.73</v>
      </c>
      <c r="C666" s="33">
        <v>3095.67</v>
      </c>
      <c r="D666" s="31"/>
      <c r="E666" s="32">
        <f t="shared" si="20"/>
        <v>0.005423987262531019</v>
      </c>
      <c r="F666" s="32">
        <f t="shared" si="21"/>
        <v>-0.014027337959802481</v>
      </c>
    </row>
    <row r="667" spans="1:6" ht="12.75">
      <c r="A667" s="29">
        <v>37631</v>
      </c>
      <c r="B667" s="33">
        <v>27.9</v>
      </c>
      <c r="C667" s="33">
        <v>3140.37</v>
      </c>
      <c r="D667" s="31"/>
      <c r="E667" s="32">
        <f t="shared" si="20"/>
        <v>0.006111829199633208</v>
      </c>
      <c r="F667" s="32">
        <f t="shared" si="21"/>
        <v>0.014336266473972369</v>
      </c>
    </row>
    <row r="668" spans="1:6" ht="12.75">
      <c r="A668" s="29">
        <v>37634</v>
      </c>
      <c r="B668" s="33">
        <v>27.75</v>
      </c>
      <c r="C668" s="33">
        <v>3171.23</v>
      </c>
      <c r="D668" s="31"/>
      <c r="E668" s="32">
        <f t="shared" si="20"/>
        <v>-0.005390848634876423</v>
      </c>
      <c r="F668" s="32">
        <f t="shared" si="21"/>
        <v>0.009778897876916957</v>
      </c>
    </row>
    <row r="669" spans="1:6" ht="12.75">
      <c r="A669" s="29">
        <v>37635</v>
      </c>
      <c r="B669" s="33">
        <v>27.98</v>
      </c>
      <c r="C669" s="33">
        <v>3183.39</v>
      </c>
      <c r="D669" s="31"/>
      <c r="E669" s="32">
        <f t="shared" si="20"/>
        <v>0.008254129044891517</v>
      </c>
      <c r="F669" s="32">
        <f t="shared" si="21"/>
        <v>0.0038271414631565167</v>
      </c>
    </row>
    <row r="670" spans="1:6" ht="12.75">
      <c r="A670" s="29">
        <v>37636</v>
      </c>
      <c r="B670" s="33">
        <v>26.88</v>
      </c>
      <c r="C670" s="33">
        <v>3201.38</v>
      </c>
      <c r="D670" s="31"/>
      <c r="E670" s="32">
        <f t="shared" si="20"/>
        <v>-0.04010745358238637</v>
      </c>
      <c r="F670" s="32">
        <f t="shared" si="21"/>
        <v>0.00563530013091238</v>
      </c>
    </row>
    <row r="671" spans="1:6" ht="12.75">
      <c r="A671" s="29">
        <v>37637</v>
      </c>
      <c r="B671" s="33">
        <v>27.74</v>
      </c>
      <c r="C671" s="33">
        <v>3124.04</v>
      </c>
      <c r="D671" s="31"/>
      <c r="E671" s="32">
        <f t="shared" si="20"/>
        <v>0.03149289923173679</v>
      </c>
      <c r="F671" s="32">
        <f t="shared" si="21"/>
        <v>-0.02445493085134623</v>
      </c>
    </row>
    <row r="672" spans="1:6" ht="12.75">
      <c r="A672" s="29">
        <v>37638</v>
      </c>
      <c r="B672" s="33">
        <v>28.05</v>
      </c>
      <c r="C672" s="33">
        <v>3120.05</v>
      </c>
      <c r="D672" s="31"/>
      <c r="E672" s="32">
        <f t="shared" si="20"/>
        <v>0.011113217082019929</v>
      </c>
      <c r="F672" s="32">
        <f t="shared" si="21"/>
        <v>-0.0012780086587713953</v>
      </c>
    </row>
    <row r="673" spans="1:6" ht="12.75">
      <c r="A673" s="29">
        <v>37641</v>
      </c>
      <c r="B673" s="33">
        <v>27.55</v>
      </c>
      <c r="C673" s="33">
        <v>3054.34</v>
      </c>
      <c r="D673" s="31"/>
      <c r="E673" s="32">
        <f t="shared" si="20"/>
        <v>-0.017986096369781827</v>
      </c>
      <c r="F673" s="32">
        <f t="shared" si="21"/>
        <v>-0.02128549733016466</v>
      </c>
    </row>
    <row r="674" spans="1:6" ht="12.75">
      <c r="A674" s="29">
        <v>37642</v>
      </c>
      <c r="B674" s="33">
        <v>27.15</v>
      </c>
      <c r="C674" s="33">
        <v>3039.42</v>
      </c>
      <c r="D674" s="31"/>
      <c r="E674" s="32">
        <f t="shared" si="20"/>
        <v>-0.014625489218979127</v>
      </c>
      <c r="F674" s="32">
        <f t="shared" si="21"/>
        <v>-0.004896822262023516</v>
      </c>
    </row>
    <row r="675" spans="1:6" ht="12.75">
      <c r="A675" s="29">
        <v>37643</v>
      </c>
      <c r="B675" s="33">
        <v>26.4</v>
      </c>
      <c r="C675" s="33">
        <v>2931.38</v>
      </c>
      <c r="D675" s="31"/>
      <c r="E675" s="32">
        <f t="shared" si="20"/>
        <v>-0.028013036227674006</v>
      </c>
      <c r="F675" s="32">
        <f t="shared" si="21"/>
        <v>-0.0361934058326141</v>
      </c>
    </row>
    <row r="676" spans="1:6" ht="12.75">
      <c r="A676" s="29">
        <v>37644</v>
      </c>
      <c r="B676" s="33">
        <v>25.3</v>
      </c>
      <c r="C676" s="33">
        <v>2963.66</v>
      </c>
      <c r="D676" s="31"/>
      <c r="E676" s="32">
        <f t="shared" si="20"/>
        <v>-0.04255961441879589</v>
      </c>
      <c r="F676" s="32">
        <f t="shared" si="21"/>
        <v>0.010951689093405105</v>
      </c>
    </row>
    <row r="677" spans="1:6" ht="12.75">
      <c r="A677" s="29">
        <v>37645</v>
      </c>
      <c r="B677" s="33">
        <v>26.02</v>
      </c>
      <c r="C677" s="33">
        <v>2937.05</v>
      </c>
      <c r="D677" s="31"/>
      <c r="E677" s="32">
        <f t="shared" si="20"/>
        <v>0.02806107735088472</v>
      </c>
      <c r="F677" s="32">
        <f t="shared" si="21"/>
        <v>-0.009019314756709263</v>
      </c>
    </row>
    <row r="678" spans="1:6" ht="12.75">
      <c r="A678" s="29">
        <v>37648</v>
      </c>
      <c r="B678" s="33">
        <v>24.42</v>
      </c>
      <c r="C678" s="33">
        <v>2873.68</v>
      </c>
      <c r="D678" s="31"/>
      <c r="E678" s="32">
        <f t="shared" si="20"/>
        <v>-0.06346300440180047</v>
      </c>
      <c r="F678" s="32">
        <f t="shared" si="21"/>
        <v>-0.021812237864020805</v>
      </c>
    </row>
    <row r="679" spans="1:6" ht="12.75">
      <c r="A679" s="29">
        <v>37649</v>
      </c>
      <c r="B679" s="33">
        <v>24.95</v>
      </c>
      <c r="C679" s="33">
        <v>2825.87</v>
      </c>
      <c r="D679" s="31"/>
      <c r="E679" s="32">
        <f t="shared" si="20"/>
        <v>0.02147135351496887</v>
      </c>
      <c r="F679" s="32">
        <f t="shared" si="21"/>
        <v>-0.01677715659307035</v>
      </c>
    </row>
    <row r="680" spans="1:6" ht="12.75">
      <c r="A680" s="29">
        <v>37650</v>
      </c>
      <c r="B680" s="33">
        <v>24.37</v>
      </c>
      <c r="C680" s="33">
        <v>2790.78</v>
      </c>
      <c r="D680" s="31"/>
      <c r="E680" s="32">
        <f t="shared" si="20"/>
        <v>-0.023520954560412793</v>
      </c>
      <c r="F680" s="32">
        <f t="shared" si="21"/>
        <v>-0.012495155135442741</v>
      </c>
    </row>
    <row r="681" spans="1:6" ht="12.75">
      <c r="A681" s="29">
        <v>37651</v>
      </c>
      <c r="B681" s="33">
        <v>25.32</v>
      </c>
      <c r="C681" s="33">
        <v>2867.55</v>
      </c>
      <c r="D681" s="31"/>
      <c r="E681" s="32">
        <f t="shared" si="20"/>
        <v>0.038241729638860626</v>
      </c>
      <c r="F681" s="32">
        <f t="shared" si="21"/>
        <v>0.027136880007632827</v>
      </c>
    </row>
    <row r="682" spans="1:6" ht="12.75">
      <c r="A682" s="29">
        <v>37652</v>
      </c>
      <c r="B682" s="33">
        <v>27.16</v>
      </c>
      <c r="C682" s="33">
        <v>2857.97</v>
      </c>
      <c r="D682" s="31"/>
      <c r="E682" s="32">
        <f t="shared" si="20"/>
        <v>0.07015070541451995</v>
      </c>
      <c r="F682" s="32">
        <f t="shared" si="21"/>
        <v>-0.00334642405936148</v>
      </c>
    </row>
    <row r="683" spans="1:6" ht="12.75">
      <c r="A683" s="29">
        <v>37655</v>
      </c>
      <c r="B683" s="33">
        <v>27.63</v>
      </c>
      <c r="C683" s="33">
        <v>2974.3</v>
      </c>
      <c r="D683" s="31"/>
      <c r="E683" s="32">
        <f t="shared" si="20"/>
        <v>0.01715683624482973</v>
      </c>
      <c r="F683" s="32">
        <f t="shared" si="21"/>
        <v>0.03989713459230369</v>
      </c>
    </row>
    <row r="684" spans="1:6" ht="12.75">
      <c r="A684" s="29">
        <v>37656</v>
      </c>
      <c r="B684" s="33">
        <v>26.07</v>
      </c>
      <c r="C684" s="33">
        <v>2931.91</v>
      </c>
      <c r="D684" s="31"/>
      <c r="E684" s="32">
        <f t="shared" si="20"/>
        <v>-0.058116910989914713</v>
      </c>
      <c r="F684" s="32">
        <f t="shared" si="21"/>
        <v>-0.01435462941146689</v>
      </c>
    </row>
    <row r="685" spans="1:6" ht="12.75">
      <c r="A685" s="29">
        <v>37657</v>
      </c>
      <c r="B685" s="33">
        <v>26.64</v>
      </c>
      <c r="C685" s="33">
        <v>2860.73</v>
      </c>
      <c r="D685" s="31"/>
      <c r="E685" s="32">
        <f t="shared" si="20"/>
        <v>0.0216286177267781</v>
      </c>
      <c r="F685" s="32">
        <f t="shared" si="21"/>
        <v>-0.024577250764869867</v>
      </c>
    </row>
    <row r="686" spans="1:6" ht="12.75">
      <c r="A686" s="29">
        <v>37658</v>
      </c>
      <c r="B686" s="33">
        <v>26.51</v>
      </c>
      <c r="C686" s="33">
        <v>2864.45</v>
      </c>
      <c r="D686" s="31"/>
      <c r="E686" s="32">
        <f t="shared" si="20"/>
        <v>-0.004891825371254147</v>
      </c>
      <c r="F686" s="32">
        <f t="shared" si="21"/>
        <v>0.001299522643310737</v>
      </c>
    </row>
    <row r="687" spans="1:6" ht="12.75">
      <c r="A687" s="29">
        <v>37659</v>
      </c>
      <c r="B687" s="33">
        <v>26.1</v>
      </c>
      <c r="C687" s="33">
        <v>2843.07</v>
      </c>
      <c r="D687" s="31"/>
      <c r="E687" s="32">
        <f t="shared" si="20"/>
        <v>-0.015586705972286452</v>
      </c>
      <c r="F687" s="32">
        <f t="shared" si="21"/>
        <v>-0.007491905416869339</v>
      </c>
    </row>
    <row r="688" spans="1:6" ht="12.75">
      <c r="A688" s="29">
        <v>37662</v>
      </c>
      <c r="B688" s="33">
        <v>26.26</v>
      </c>
      <c r="C688" s="33">
        <v>2800.28</v>
      </c>
      <c r="D688" s="31"/>
      <c r="E688" s="32">
        <f t="shared" si="20"/>
        <v>0.006111554546002366</v>
      </c>
      <c r="F688" s="32">
        <f t="shared" si="21"/>
        <v>-0.01516504206255531</v>
      </c>
    </row>
    <row r="689" spans="1:6" ht="12.75">
      <c r="A689" s="29">
        <v>37663</v>
      </c>
      <c r="B689" s="33">
        <v>27.82</v>
      </c>
      <c r="C689" s="33">
        <v>2803.92</v>
      </c>
      <c r="D689" s="31"/>
      <c r="E689" s="32">
        <f t="shared" si="20"/>
        <v>0.05770831762064677</v>
      </c>
      <c r="F689" s="32">
        <f t="shared" si="21"/>
        <v>0.0012990259133740267</v>
      </c>
    </row>
    <row r="690" spans="1:6" ht="12.75">
      <c r="A690" s="29">
        <v>37664</v>
      </c>
      <c r="B690" s="33">
        <v>28.9</v>
      </c>
      <c r="C690" s="33">
        <v>2803.69</v>
      </c>
      <c r="D690" s="31"/>
      <c r="E690" s="32">
        <f t="shared" si="20"/>
        <v>0.038086408623089665</v>
      </c>
      <c r="F690" s="32">
        <f t="shared" si="21"/>
        <v>-8.2031382399641E-05</v>
      </c>
    </row>
    <row r="691" spans="1:6" ht="12.75">
      <c r="A691" s="29">
        <v>37665</v>
      </c>
      <c r="B691" s="33">
        <v>28.57</v>
      </c>
      <c r="C691" s="33">
        <v>2740.67</v>
      </c>
      <c r="D691" s="31"/>
      <c r="E691" s="32">
        <f t="shared" si="20"/>
        <v>-0.011484378875704724</v>
      </c>
      <c r="F691" s="32">
        <f t="shared" si="21"/>
        <v>-0.022733990656540807</v>
      </c>
    </row>
    <row r="692" spans="1:6" ht="12.75">
      <c r="A692" s="29">
        <v>37666</v>
      </c>
      <c r="B692" s="33">
        <v>29.16</v>
      </c>
      <c r="C692" s="33">
        <v>2765.55</v>
      </c>
      <c r="D692" s="31"/>
      <c r="E692" s="32">
        <f t="shared" si="20"/>
        <v>0.020440690897775705</v>
      </c>
      <c r="F692" s="32">
        <f t="shared" si="21"/>
        <v>0.009037114146447209</v>
      </c>
    </row>
    <row r="693" spans="1:6" ht="12.75">
      <c r="A693" s="29">
        <v>37669</v>
      </c>
      <c r="B693" s="33">
        <v>28.99</v>
      </c>
      <c r="C693" s="33">
        <v>2882.12</v>
      </c>
      <c r="D693" s="31"/>
      <c r="E693" s="32">
        <f t="shared" si="20"/>
        <v>-0.005846964206893311</v>
      </c>
      <c r="F693" s="32">
        <f t="shared" si="21"/>
        <v>0.04128660425969221</v>
      </c>
    </row>
    <row r="694" spans="1:6" ht="12.75">
      <c r="A694" s="29">
        <v>37670</v>
      </c>
      <c r="B694" s="33">
        <v>29.75</v>
      </c>
      <c r="C694" s="33">
        <v>2870.23</v>
      </c>
      <c r="D694" s="31"/>
      <c r="E694" s="32">
        <f t="shared" si="20"/>
        <v>0.025878189058074763</v>
      </c>
      <c r="F694" s="32">
        <f t="shared" si="21"/>
        <v>-0.004133968528700593</v>
      </c>
    </row>
    <row r="695" spans="1:6" ht="12.75">
      <c r="A695" s="29">
        <v>37671</v>
      </c>
      <c r="B695" s="33">
        <v>29.24</v>
      </c>
      <c r="C695" s="33">
        <v>2932.39</v>
      </c>
      <c r="D695" s="31"/>
      <c r="E695" s="32">
        <f t="shared" si="20"/>
        <v>-0.01729149711006111</v>
      </c>
      <c r="F695" s="32">
        <f t="shared" si="21"/>
        <v>0.02142562425215069</v>
      </c>
    </row>
    <row r="696" spans="1:6" ht="12.75">
      <c r="A696" s="29">
        <v>37672</v>
      </c>
      <c r="B696" s="33">
        <v>28.39</v>
      </c>
      <c r="C696" s="33">
        <v>2857.05</v>
      </c>
      <c r="D696" s="31"/>
      <c r="E696" s="32">
        <f t="shared" si="20"/>
        <v>-0.029500664396697875</v>
      </c>
      <c r="F696" s="32">
        <f t="shared" si="21"/>
        <v>-0.026028166214973326</v>
      </c>
    </row>
    <row r="697" spans="1:6" ht="12.75">
      <c r="A697" s="29">
        <v>37673</v>
      </c>
      <c r="B697" s="33">
        <v>28.87</v>
      </c>
      <c r="C697" s="33">
        <v>2784.6</v>
      </c>
      <c r="D697" s="31"/>
      <c r="E697" s="32">
        <f t="shared" si="20"/>
        <v>0.01676602318996392</v>
      </c>
      <c r="F697" s="32">
        <f t="shared" si="21"/>
        <v>-0.025685387477493292</v>
      </c>
    </row>
    <row r="698" spans="1:6" ht="12.75">
      <c r="A698" s="29">
        <v>37676</v>
      </c>
      <c r="B698" s="33">
        <v>28.4</v>
      </c>
      <c r="C698" s="33">
        <v>2828.64</v>
      </c>
      <c r="D698" s="31"/>
      <c r="E698" s="32">
        <f t="shared" si="20"/>
        <v>-0.01641384850768342</v>
      </c>
      <c r="F698" s="32">
        <f t="shared" si="21"/>
        <v>0.015691794282527722</v>
      </c>
    </row>
    <row r="699" spans="1:6" ht="12.75">
      <c r="A699" s="29">
        <v>37677</v>
      </c>
      <c r="B699" s="33">
        <v>26.71</v>
      </c>
      <c r="C699" s="33">
        <v>2758.94</v>
      </c>
      <c r="D699" s="31"/>
      <c r="E699" s="32">
        <f t="shared" si="20"/>
        <v>-0.06135111804529083</v>
      </c>
      <c r="F699" s="32">
        <f t="shared" si="21"/>
        <v>-0.024949482786682523</v>
      </c>
    </row>
    <row r="700" spans="1:6" ht="12.75">
      <c r="A700" s="29">
        <v>37678</v>
      </c>
      <c r="B700" s="33">
        <v>26.58</v>
      </c>
      <c r="C700" s="33">
        <v>2725.5</v>
      </c>
      <c r="D700" s="31"/>
      <c r="E700" s="32">
        <f t="shared" si="20"/>
        <v>-0.004878973836770321</v>
      </c>
      <c r="F700" s="32">
        <f t="shared" si="21"/>
        <v>-0.012194650466694722</v>
      </c>
    </row>
    <row r="701" spans="1:6" ht="12.75">
      <c r="A701" s="29">
        <v>37679</v>
      </c>
      <c r="B701" s="33">
        <v>27.52</v>
      </c>
      <c r="C701" s="33">
        <v>2641.92</v>
      </c>
      <c r="D701" s="31"/>
      <c r="E701" s="32">
        <f t="shared" si="20"/>
        <v>0.034753959780043774</v>
      </c>
      <c r="F701" s="32">
        <f t="shared" si="21"/>
        <v>-0.031145971971356445</v>
      </c>
    </row>
    <row r="702" spans="1:6" ht="12.75">
      <c r="A702" s="29">
        <v>37680</v>
      </c>
      <c r="B702" s="33">
        <v>28.03</v>
      </c>
      <c r="C702" s="33">
        <v>2732.07</v>
      </c>
      <c r="D702" s="31"/>
      <c r="E702" s="32">
        <f t="shared" si="20"/>
        <v>0.018362352111554004</v>
      </c>
      <c r="F702" s="32">
        <f t="shared" si="21"/>
        <v>0.03355363808421571</v>
      </c>
    </row>
    <row r="703" spans="1:6" ht="12.75">
      <c r="A703" s="29">
        <v>37683</v>
      </c>
      <c r="B703" s="33">
        <v>27.38</v>
      </c>
      <c r="C703" s="33">
        <v>2770.88</v>
      </c>
      <c r="D703" s="31"/>
      <c r="E703" s="32">
        <f t="shared" si="20"/>
        <v>-0.023462545316394138</v>
      </c>
      <c r="F703" s="32">
        <f t="shared" si="21"/>
        <v>0.014105395642241624</v>
      </c>
    </row>
    <row r="704" spans="1:6" ht="12.75">
      <c r="A704" s="29">
        <v>37684</v>
      </c>
      <c r="B704" s="33">
        <v>27.16</v>
      </c>
      <c r="C704" s="33">
        <v>2733.76</v>
      </c>
      <c r="D704" s="31"/>
      <c r="E704" s="32">
        <f t="shared" si="20"/>
        <v>-0.008067517169807394</v>
      </c>
      <c r="F704" s="32">
        <f t="shared" si="21"/>
        <v>-0.013487008296182502</v>
      </c>
    </row>
    <row r="705" spans="1:6" ht="12.75">
      <c r="A705" s="29">
        <v>37685</v>
      </c>
      <c r="B705" s="33">
        <v>26.78</v>
      </c>
      <c r="C705" s="33">
        <v>2655.07</v>
      </c>
      <c r="D705" s="31"/>
      <c r="E705" s="32">
        <f t="shared" si="20"/>
        <v>-0.014089962427468879</v>
      </c>
      <c r="F705" s="32">
        <f t="shared" si="21"/>
        <v>-0.029206931286375127</v>
      </c>
    </row>
    <row r="706" spans="1:6" ht="12.75">
      <c r="A706" s="29">
        <v>37686</v>
      </c>
      <c r="B706" s="33">
        <v>25.85</v>
      </c>
      <c r="C706" s="33">
        <v>2670.84</v>
      </c>
      <c r="D706" s="31"/>
      <c r="E706" s="32">
        <f t="shared" si="20"/>
        <v>-0.035344739308588315</v>
      </c>
      <c r="F706" s="32">
        <f t="shared" si="21"/>
        <v>0.005922009980665791</v>
      </c>
    </row>
    <row r="707" spans="1:6" ht="12.75">
      <c r="A707" s="29">
        <v>37687</v>
      </c>
      <c r="B707" s="33">
        <v>25.06</v>
      </c>
      <c r="C707" s="33">
        <v>2610.66</v>
      </c>
      <c r="D707" s="31"/>
      <c r="E707" s="32">
        <f t="shared" si="20"/>
        <v>-0.031037651486516004</v>
      </c>
      <c r="F707" s="32">
        <f t="shared" si="21"/>
        <v>-0.022789966744717678</v>
      </c>
    </row>
    <row r="708" spans="1:6" ht="12.75">
      <c r="A708" s="29">
        <v>37690</v>
      </c>
      <c r="B708" s="33">
        <v>23.46</v>
      </c>
      <c r="C708" s="33">
        <v>2582.11</v>
      </c>
      <c r="D708" s="31"/>
      <c r="E708" s="32">
        <f t="shared" si="20"/>
        <v>-0.06597610624259273</v>
      </c>
      <c r="F708" s="32">
        <f t="shared" si="21"/>
        <v>-0.010996168780088113</v>
      </c>
    </row>
    <row r="709" spans="1:6" ht="12.75">
      <c r="A709" s="29">
        <v>37691</v>
      </c>
      <c r="B709" s="33">
        <v>23.9</v>
      </c>
      <c r="C709" s="33">
        <v>2499.32</v>
      </c>
      <c r="D709" s="31"/>
      <c r="E709" s="32">
        <f t="shared" si="20"/>
        <v>0.018581615712135534</v>
      </c>
      <c r="F709" s="32">
        <f t="shared" si="21"/>
        <v>-0.03258819927515589</v>
      </c>
    </row>
    <row r="710" spans="1:6" ht="12.75">
      <c r="A710" s="29">
        <v>37692</v>
      </c>
      <c r="B710" s="33">
        <v>22.59</v>
      </c>
      <c r="C710" s="33">
        <v>2508.37</v>
      </c>
      <c r="D710" s="31"/>
      <c r="E710" s="32">
        <f t="shared" si="20"/>
        <v>-0.056371128457553</v>
      </c>
      <c r="F710" s="32">
        <f t="shared" si="21"/>
        <v>0.0036144449247420157</v>
      </c>
    </row>
    <row r="711" spans="1:6" ht="12.75">
      <c r="A711" s="29">
        <v>37693</v>
      </c>
      <c r="B711" s="33">
        <v>24.24</v>
      </c>
      <c r="C711" s="33">
        <v>2451.36</v>
      </c>
      <c r="D711" s="31"/>
      <c r="E711" s="32">
        <f t="shared" si="20"/>
        <v>0.07049683072120175</v>
      </c>
      <c r="F711" s="32">
        <f t="shared" si="21"/>
        <v>-0.022990167214881545</v>
      </c>
    </row>
    <row r="712" spans="1:6" ht="12.75">
      <c r="A712" s="29">
        <v>37694</v>
      </c>
      <c r="B712" s="33">
        <v>25.3</v>
      </c>
      <c r="C712" s="33">
        <v>2595.95</v>
      </c>
      <c r="D712" s="31"/>
      <c r="E712" s="32">
        <f t="shared" si="20"/>
        <v>0.04280023453236095</v>
      </c>
      <c r="F712" s="32">
        <f t="shared" si="21"/>
        <v>0.05730956567043683</v>
      </c>
    </row>
    <row r="713" spans="1:6" ht="12.75">
      <c r="A713" s="29">
        <v>37697</v>
      </c>
      <c r="B713" s="33">
        <v>26.15</v>
      </c>
      <c r="C713" s="33">
        <v>2637.91</v>
      </c>
      <c r="D713" s="31"/>
      <c r="E713" s="32">
        <f t="shared" si="20"/>
        <v>0.03304479477745717</v>
      </c>
      <c r="F713" s="32">
        <f t="shared" si="21"/>
        <v>0.016034398702272305</v>
      </c>
    </row>
    <row r="714" spans="1:6" ht="12.75">
      <c r="A714" s="29">
        <v>37698</v>
      </c>
      <c r="B714" s="33">
        <v>26.02</v>
      </c>
      <c r="C714" s="33">
        <v>2847.7</v>
      </c>
      <c r="D714" s="31"/>
      <c r="E714" s="32">
        <f t="shared" si="20"/>
        <v>-0.004983717426572602</v>
      </c>
      <c r="F714" s="32">
        <f t="shared" si="21"/>
        <v>0.07652471396472235</v>
      </c>
    </row>
    <row r="715" spans="1:6" ht="12.75">
      <c r="A715" s="29">
        <v>37699</v>
      </c>
      <c r="B715" s="33">
        <v>25.9</v>
      </c>
      <c r="C715" s="33">
        <v>2807.7</v>
      </c>
      <c r="D715" s="31"/>
      <c r="E715" s="32">
        <f t="shared" si="20"/>
        <v>-0.004622504378867133</v>
      </c>
      <c r="F715" s="32">
        <f t="shared" si="21"/>
        <v>-0.014146008073554522</v>
      </c>
    </row>
    <row r="716" spans="1:6" ht="12.75">
      <c r="A716" s="29">
        <v>37700</v>
      </c>
      <c r="B716" s="33">
        <v>25.16</v>
      </c>
      <c r="C716" s="33">
        <v>2815.34</v>
      </c>
      <c r="D716" s="31"/>
      <c r="E716" s="32">
        <f t="shared" si="20"/>
        <v>-0.028987536873252187</v>
      </c>
      <c r="F716" s="32">
        <f t="shared" si="21"/>
        <v>0.0027173929765001077</v>
      </c>
    </row>
    <row r="717" spans="1:6" ht="12.75">
      <c r="A717" s="29">
        <v>37701</v>
      </c>
      <c r="B717" s="33">
        <v>27.21</v>
      </c>
      <c r="C717" s="33">
        <v>2822.35</v>
      </c>
      <c r="D717" s="31"/>
      <c r="E717" s="32">
        <f aca="true" t="shared" si="22" ref="E717:E780">IF(ISNUMBER(LN(B717/B716))=TRUE,LN(B717/B716),"na")</f>
        <v>0.07832912096291524</v>
      </c>
      <c r="F717" s="32">
        <f aca="true" t="shared" si="23" ref="F717:F780">IF(ISNUMBER(LN(C717/C716))=TRUE,LN(C717/C716),"na")</f>
        <v>0.002486835428230564</v>
      </c>
    </row>
    <row r="718" spans="1:6" ht="12.75">
      <c r="A718" s="29">
        <v>37704</v>
      </c>
      <c r="B718" s="33">
        <v>25.76</v>
      </c>
      <c r="C718" s="33">
        <v>2838.16</v>
      </c>
      <c r="D718" s="31"/>
      <c r="E718" s="32">
        <f t="shared" si="22"/>
        <v>-0.05476165155900207</v>
      </c>
      <c r="F718" s="32">
        <f t="shared" si="23"/>
        <v>0.005586083625568714</v>
      </c>
    </row>
    <row r="719" spans="1:6" ht="12.75">
      <c r="A719" s="29">
        <v>37705</v>
      </c>
      <c r="B719" s="33">
        <v>26.7</v>
      </c>
      <c r="C719" s="33">
        <v>2704.74</v>
      </c>
      <c r="D719" s="31"/>
      <c r="E719" s="32">
        <f t="shared" si="22"/>
        <v>0.03584066417005084</v>
      </c>
      <c r="F719" s="32">
        <f t="shared" si="23"/>
        <v>-0.0481501655001431</v>
      </c>
    </row>
    <row r="720" spans="1:6" ht="12.75">
      <c r="A720" s="29">
        <v>37706</v>
      </c>
      <c r="B720" s="33">
        <v>26.99</v>
      </c>
      <c r="C720" s="33">
        <v>2797.93</v>
      </c>
      <c r="D720" s="31"/>
      <c r="E720" s="32">
        <f t="shared" si="22"/>
        <v>0.010802861623709489</v>
      </c>
      <c r="F720" s="32">
        <f t="shared" si="23"/>
        <v>0.03387406868109063</v>
      </c>
    </row>
    <row r="721" spans="1:6" ht="12.75">
      <c r="A721" s="29">
        <v>37707</v>
      </c>
      <c r="B721" s="33">
        <v>26.68</v>
      </c>
      <c r="C721" s="33">
        <v>2756.56</v>
      </c>
      <c r="D721" s="31"/>
      <c r="E721" s="32">
        <f t="shared" si="22"/>
        <v>-0.011552205982490243</v>
      </c>
      <c r="F721" s="32">
        <f t="shared" si="23"/>
        <v>-0.014896332516544748</v>
      </c>
    </row>
    <row r="722" spans="1:6" ht="12.75">
      <c r="A722" s="29">
        <v>37708</v>
      </c>
      <c r="B722" s="33">
        <v>26.43</v>
      </c>
      <c r="C722" s="33">
        <v>2736.69</v>
      </c>
      <c r="D722" s="31"/>
      <c r="E722" s="32">
        <f t="shared" si="22"/>
        <v>-0.00941449243122509</v>
      </c>
      <c r="F722" s="32">
        <f t="shared" si="23"/>
        <v>-0.0072343645964298596</v>
      </c>
    </row>
    <row r="723" spans="1:6" ht="12.75">
      <c r="A723" s="29">
        <v>37711</v>
      </c>
      <c r="B723" s="33">
        <v>25.33</v>
      </c>
      <c r="C723" s="33">
        <v>2666.39</v>
      </c>
      <c r="D723" s="31"/>
      <c r="E723" s="32">
        <f t="shared" si="22"/>
        <v>-0.042510264602614</v>
      </c>
      <c r="F723" s="32">
        <f t="shared" si="23"/>
        <v>-0.026023663318132877</v>
      </c>
    </row>
    <row r="724" spans="1:6" ht="12.75">
      <c r="A724" s="29">
        <v>37712</v>
      </c>
      <c r="B724" s="33">
        <v>24.7</v>
      </c>
      <c r="C724" s="33">
        <v>2629.37</v>
      </c>
      <c r="D724" s="31"/>
      <c r="E724" s="32">
        <f t="shared" si="22"/>
        <v>-0.025186220379652343</v>
      </c>
      <c r="F724" s="32">
        <f t="shared" si="23"/>
        <v>-0.013981223861066212</v>
      </c>
    </row>
    <row r="725" spans="1:6" ht="12.75">
      <c r="A725" s="29">
        <v>37713</v>
      </c>
      <c r="B725" s="33">
        <v>26.23</v>
      </c>
      <c r="C725" s="33">
        <v>2689.49</v>
      </c>
      <c r="D725" s="31"/>
      <c r="E725" s="32">
        <f t="shared" si="22"/>
        <v>0.06010055024485089</v>
      </c>
      <c r="F725" s="32">
        <f t="shared" si="23"/>
        <v>0.022607310792764002</v>
      </c>
    </row>
    <row r="726" spans="1:6" ht="12.75">
      <c r="A726" s="29">
        <v>37714</v>
      </c>
      <c r="B726" s="33">
        <v>27.44</v>
      </c>
      <c r="C726" s="33">
        <v>2752.41</v>
      </c>
      <c r="D726" s="31"/>
      <c r="E726" s="32">
        <f t="shared" si="22"/>
        <v>0.04509800897890229</v>
      </c>
      <c r="F726" s="32">
        <f t="shared" si="23"/>
        <v>0.023125306971417087</v>
      </c>
    </row>
    <row r="727" spans="1:6" ht="12.75">
      <c r="A727" s="29">
        <v>37715</v>
      </c>
      <c r="B727" s="33">
        <v>27.75</v>
      </c>
      <c r="C727" s="33">
        <v>2794.41</v>
      </c>
      <c r="D727" s="31"/>
      <c r="E727" s="32">
        <f t="shared" si="22"/>
        <v>0.01123403733475898</v>
      </c>
      <c r="F727" s="32">
        <f t="shared" si="23"/>
        <v>0.01514410155738734</v>
      </c>
    </row>
    <row r="728" spans="1:6" ht="12.75">
      <c r="A728" s="29">
        <v>37718</v>
      </c>
      <c r="B728" s="33">
        <v>29.01</v>
      </c>
      <c r="C728" s="33">
        <v>2921.31</v>
      </c>
      <c r="D728" s="31"/>
      <c r="E728" s="32">
        <f t="shared" si="22"/>
        <v>0.044404757940869115</v>
      </c>
      <c r="F728" s="32">
        <f t="shared" si="23"/>
        <v>0.044411152722940106</v>
      </c>
    </row>
    <row r="729" spans="1:6" ht="12.75">
      <c r="A729" s="29">
        <v>37719</v>
      </c>
      <c r="B729" s="33">
        <v>28.21</v>
      </c>
      <c r="C729" s="33">
        <v>2905.89</v>
      </c>
      <c r="D729" s="31"/>
      <c r="E729" s="32">
        <f t="shared" si="22"/>
        <v>-0.02796407311940773</v>
      </c>
      <c r="F729" s="32">
        <f t="shared" si="23"/>
        <v>-0.005292434099619633</v>
      </c>
    </row>
    <row r="730" spans="1:6" ht="12.75">
      <c r="A730" s="29">
        <v>37720</v>
      </c>
      <c r="B730" s="33">
        <v>28.96</v>
      </c>
      <c r="C730" s="33">
        <v>2864.41</v>
      </c>
      <c r="D730" s="31"/>
      <c r="E730" s="32">
        <f t="shared" si="22"/>
        <v>0.02623904250361071</v>
      </c>
      <c r="F730" s="32">
        <f t="shared" si="23"/>
        <v>-0.014377316436068481</v>
      </c>
    </row>
    <row r="731" spans="1:6" ht="12.75">
      <c r="A731" s="29">
        <v>37721</v>
      </c>
      <c r="B731" s="33">
        <v>28.43</v>
      </c>
      <c r="C731" s="33">
        <v>2847.02</v>
      </c>
      <c r="D731" s="31"/>
      <c r="E731" s="32">
        <f t="shared" si="22"/>
        <v>-0.018470641854607204</v>
      </c>
      <c r="F731" s="32">
        <f t="shared" si="23"/>
        <v>-0.006089562067319493</v>
      </c>
    </row>
    <row r="732" spans="1:6" ht="12.75">
      <c r="A732" s="29">
        <v>37722</v>
      </c>
      <c r="B732" s="33">
        <v>28.38</v>
      </c>
      <c r="C732" s="33">
        <v>2825.23</v>
      </c>
      <c r="D732" s="31"/>
      <c r="E732" s="32">
        <f t="shared" si="22"/>
        <v>-0.0017602539310117922</v>
      </c>
      <c r="F732" s="32">
        <f t="shared" si="23"/>
        <v>-0.007683055996246576</v>
      </c>
    </row>
    <row r="733" spans="1:6" ht="12.75">
      <c r="A733" s="29">
        <v>37725</v>
      </c>
      <c r="B733" s="33">
        <v>28.44</v>
      </c>
      <c r="C733" s="33">
        <v>2839.99</v>
      </c>
      <c r="D733" s="31"/>
      <c r="E733" s="32">
        <f t="shared" si="22"/>
        <v>0.0021119332031435513</v>
      </c>
      <c r="F733" s="32">
        <f t="shared" si="23"/>
        <v>0.005210753826643983</v>
      </c>
    </row>
    <row r="734" spans="1:6" ht="12.75">
      <c r="A734" s="29">
        <v>37726</v>
      </c>
      <c r="B734" s="33">
        <v>28.32</v>
      </c>
      <c r="C734" s="33">
        <v>2913.83</v>
      </c>
      <c r="D734" s="31"/>
      <c r="E734" s="32">
        <f t="shared" si="22"/>
        <v>-0.004228336109521176</v>
      </c>
      <c r="F734" s="32">
        <f t="shared" si="23"/>
        <v>0.02566783597822111</v>
      </c>
    </row>
    <row r="735" spans="1:6" ht="12.75">
      <c r="A735" s="29">
        <v>37727</v>
      </c>
      <c r="B735" s="33">
        <v>27.69</v>
      </c>
      <c r="C735" s="33">
        <v>2972.31</v>
      </c>
      <c r="D735" s="31"/>
      <c r="E735" s="32">
        <f t="shared" si="22"/>
        <v>-0.022496931642648526</v>
      </c>
      <c r="F735" s="32">
        <f t="shared" si="23"/>
        <v>0.019871061261618528</v>
      </c>
    </row>
    <row r="736" spans="1:6" ht="12.75">
      <c r="A736" s="29">
        <v>37728</v>
      </c>
      <c r="B736" s="33">
        <v>27.98</v>
      </c>
      <c r="C736" s="33">
        <v>2864.4</v>
      </c>
      <c r="D736" s="31"/>
      <c r="E736" s="32">
        <f t="shared" si="22"/>
        <v>0.010418632054464668</v>
      </c>
      <c r="F736" s="32">
        <f t="shared" si="23"/>
        <v>-0.03698052412934692</v>
      </c>
    </row>
    <row r="737" spans="1:6" ht="12.75">
      <c r="A737" s="29">
        <v>37729</v>
      </c>
      <c r="B737" s="33">
        <v>27.98</v>
      </c>
      <c r="C737" s="33" t="s">
        <v>31</v>
      </c>
      <c r="D737" s="31"/>
      <c r="E737" s="32">
        <f t="shared" si="22"/>
        <v>0</v>
      </c>
      <c r="F737" s="32" t="str">
        <f t="shared" si="23"/>
        <v>na</v>
      </c>
    </row>
    <row r="738" spans="1:6" ht="12.75">
      <c r="A738" s="29">
        <v>37732</v>
      </c>
      <c r="B738" s="33">
        <v>27.98</v>
      </c>
      <c r="C738" s="33" t="s">
        <v>31</v>
      </c>
      <c r="D738" s="31"/>
      <c r="E738" s="32">
        <f t="shared" si="22"/>
        <v>0</v>
      </c>
      <c r="F738" s="32" t="str">
        <f t="shared" si="23"/>
        <v>na</v>
      </c>
    </row>
    <row r="739" spans="1:6" ht="12.75">
      <c r="A739" s="29">
        <v>37733</v>
      </c>
      <c r="B739" s="33">
        <v>27.99</v>
      </c>
      <c r="C739" s="33">
        <v>2914.02</v>
      </c>
      <c r="D739" s="31"/>
      <c r="E739" s="32">
        <f t="shared" si="22"/>
        <v>0.00035733429002705376</v>
      </c>
      <c r="F739" s="32" t="str">
        <f t="shared" si="23"/>
        <v>na</v>
      </c>
    </row>
    <row r="740" spans="1:6" ht="12.75">
      <c r="A740" s="29">
        <v>37734</v>
      </c>
      <c r="B740" s="33">
        <v>29.02</v>
      </c>
      <c r="C740" s="33">
        <v>2970.85</v>
      </c>
      <c r="D740" s="31"/>
      <c r="E740" s="32">
        <f t="shared" si="22"/>
        <v>0.03613794392867967</v>
      </c>
      <c r="F740" s="32">
        <f t="shared" si="23"/>
        <v>0.019314535987302626</v>
      </c>
    </row>
    <row r="741" spans="1:6" ht="12.75">
      <c r="A741" s="29">
        <v>37735</v>
      </c>
      <c r="B741" s="33">
        <v>28.12</v>
      </c>
      <c r="C741" s="33">
        <v>2935.96</v>
      </c>
      <c r="D741" s="31"/>
      <c r="E741" s="32">
        <f t="shared" si="22"/>
        <v>-0.031504180513577625</v>
      </c>
      <c r="F741" s="32">
        <f t="shared" si="23"/>
        <v>-0.011813620473484535</v>
      </c>
    </row>
    <row r="742" spans="1:6" ht="12.75">
      <c r="A742" s="29">
        <v>37736</v>
      </c>
      <c r="B742" s="33">
        <v>29.99</v>
      </c>
      <c r="C742" s="33">
        <v>2905.03</v>
      </c>
      <c r="D742" s="31"/>
      <c r="E742" s="32">
        <f t="shared" si="22"/>
        <v>0.06438292581845352</v>
      </c>
      <c r="F742" s="32">
        <f t="shared" si="23"/>
        <v>-0.010590769408333799</v>
      </c>
    </row>
    <row r="743" spans="1:6" ht="12.75">
      <c r="A743" s="29">
        <v>37739</v>
      </c>
      <c r="B743" s="33">
        <v>31.17</v>
      </c>
      <c r="C743" s="33">
        <v>2858.65</v>
      </c>
      <c r="D743" s="31"/>
      <c r="E743" s="32">
        <f t="shared" si="22"/>
        <v>0.03859210101832815</v>
      </c>
      <c r="F743" s="32">
        <f t="shared" si="23"/>
        <v>-0.016094231853466465</v>
      </c>
    </row>
    <row r="744" spans="1:6" ht="12.75">
      <c r="A744" s="29">
        <v>37740</v>
      </c>
      <c r="B744" s="33">
        <v>31.69</v>
      </c>
      <c r="C744" s="33">
        <v>2981.01</v>
      </c>
      <c r="D744" s="31"/>
      <c r="E744" s="32">
        <f t="shared" si="22"/>
        <v>0.01654507992358375</v>
      </c>
      <c r="F744" s="32">
        <f t="shared" si="23"/>
        <v>0.041912683849848045</v>
      </c>
    </row>
    <row r="745" spans="1:6" ht="12.75">
      <c r="A745" s="29">
        <v>37741</v>
      </c>
      <c r="B745" s="33">
        <v>31.02</v>
      </c>
      <c r="C745" s="33">
        <v>2945.33</v>
      </c>
      <c r="D745" s="31"/>
      <c r="E745" s="32">
        <f t="shared" si="22"/>
        <v>-0.021369015954436722</v>
      </c>
      <c r="F745" s="32">
        <f t="shared" si="23"/>
        <v>-0.012041304114003792</v>
      </c>
    </row>
    <row r="746" spans="1:6" ht="12.75">
      <c r="A746" s="29">
        <v>37742</v>
      </c>
      <c r="B746" s="33">
        <v>31.02</v>
      </c>
      <c r="C746" s="33" t="s">
        <v>31</v>
      </c>
      <c r="D746" s="31"/>
      <c r="E746" s="32">
        <f t="shared" si="22"/>
        <v>0</v>
      </c>
      <c r="F746" s="32" t="str">
        <f t="shared" si="23"/>
        <v>na</v>
      </c>
    </row>
    <row r="747" spans="1:6" ht="12.75">
      <c r="A747" s="29">
        <v>37743</v>
      </c>
      <c r="B747" s="33">
        <v>30.65</v>
      </c>
      <c r="C747" s="33">
        <v>2953.05</v>
      </c>
      <c r="D747" s="31"/>
      <c r="E747" s="32">
        <f t="shared" si="22"/>
        <v>-0.011999495366172421</v>
      </c>
      <c r="F747" s="32" t="str">
        <f t="shared" si="23"/>
        <v>na</v>
      </c>
    </row>
    <row r="748" spans="1:6" ht="12.75">
      <c r="A748" s="29">
        <v>37746</v>
      </c>
      <c r="B748" s="33">
        <v>31.68</v>
      </c>
      <c r="C748" s="33">
        <v>2991.69</v>
      </c>
      <c r="D748" s="31"/>
      <c r="E748" s="32">
        <f t="shared" si="22"/>
        <v>0.03305290456400468</v>
      </c>
      <c r="F748" s="32">
        <f t="shared" si="23"/>
        <v>0.012999910566645357</v>
      </c>
    </row>
    <row r="749" spans="1:6" ht="12.75">
      <c r="A749" s="29">
        <v>37747</v>
      </c>
      <c r="B749" s="33">
        <v>32.35</v>
      </c>
      <c r="C749" s="33">
        <v>2997.56</v>
      </c>
      <c r="D749" s="31"/>
      <c r="E749" s="32">
        <f t="shared" si="22"/>
        <v>0.020928454000684618</v>
      </c>
      <c r="F749" s="32">
        <f t="shared" si="23"/>
        <v>0.0019601792810539447</v>
      </c>
    </row>
    <row r="750" spans="1:6" ht="12.75">
      <c r="A750" s="29">
        <v>37748</v>
      </c>
      <c r="B750" s="33">
        <v>31.8</v>
      </c>
      <c r="C750" s="33">
        <v>3052.66</v>
      </c>
      <c r="D750" s="31"/>
      <c r="E750" s="32">
        <f t="shared" si="22"/>
        <v>-0.017147731160778393</v>
      </c>
      <c r="F750" s="32">
        <f t="shared" si="23"/>
        <v>0.018214717281697042</v>
      </c>
    </row>
    <row r="751" spans="1:6" ht="12.75">
      <c r="A751" s="29">
        <v>37749</v>
      </c>
      <c r="B751" s="33">
        <v>30.53</v>
      </c>
      <c r="C751" s="33">
        <v>3018.08</v>
      </c>
      <c r="D751" s="31"/>
      <c r="E751" s="32">
        <f t="shared" si="22"/>
        <v>-0.04075648303934461</v>
      </c>
      <c r="F751" s="32">
        <f t="shared" si="23"/>
        <v>-0.011392474066188023</v>
      </c>
    </row>
    <row r="752" spans="1:6" ht="12.75">
      <c r="A752" s="29">
        <v>37750</v>
      </c>
      <c r="B752" s="33">
        <v>31.14</v>
      </c>
      <c r="C752" s="33">
        <v>2945.95</v>
      </c>
      <c r="D752" s="31"/>
      <c r="E752" s="32">
        <f t="shared" si="22"/>
        <v>0.019783359659065813</v>
      </c>
      <c r="F752" s="32">
        <f t="shared" si="23"/>
        <v>-0.02418952188451607</v>
      </c>
    </row>
    <row r="753" spans="1:6" ht="12.75">
      <c r="A753" s="29">
        <v>37753</v>
      </c>
      <c r="B753" s="33">
        <v>31.48</v>
      </c>
      <c r="C753" s="33">
        <v>2993.17</v>
      </c>
      <c r="D753" s="31"/>
      <c r="E753" s="32">
        <f t="shared" si="22"/>
        <v>0.010859257143350232</v>
      </c>
      <c r="F753" s="32">
        <f t="shared" si="23"/>
        <v>0.01590168072491618</v>
      </c>
    </row>
    <row r="754" spans="1:6" ht="12.75">
      <c r="A754" s="29">
        <v>37754</v>
      </c>
      <c r="B754" s="33">
        <v>31.22</v>
      </c>
      <c r="C754" s="33">
        <v>2971.2</v>
      </c>
      <c r="D754" s="31"/>
      <c r="E754" s="32">
        <f t="shared" si="22"/>
        <v>-0.008293508461916503</v>
      </c>
      <c r="F754" s="32">
        <f t="shared" si="23"/>
        <v>-0.007367114839373255</v>
      </c>
    </row>
    <row r="755" spans="1:6" ht="12.75">
      <c r="A755" s="29">
        <v>37755</v>
      </c>
      <c r="B755" s="33">
        <v>30.63</v>
      </c>
      <c r="C755" s="33">
        <v>2959.28</v>
      </c>
      <c r="D755" s="31"/>
      <c r="E755" s="32">
        <f t="shared" si="22"/>
        <v>-0.019078994242602117</v>
      </c>
      <c r="F755" s="32">
        <f t="shared" si="23"/>
        <v>-0.004019916112014369</v>
      </c>
    </row>
    <row r="756" spans="1:6" ht="12.75">
      <c r="A756" s="29">
        <v>37756</v>
      </c>
      <c r="B756" s="33">
        <v>30.66</v>
      </c>
      <c r="C756" s="33">
        <v>2959.74</v>
      </c>
      <c r="D756" s="31"/>
      <c r="E756" s="32">
        <f t="shared" si="22"/>
        <v>0.0009789525989841986</v>
      </c>
      <c r="F756" s="32">
        <f t="shared" si="23"/>
        <v>0.000155431135872343</v>
      </c>
    </row>
    <row r="757" spans="1:6" ht="12.75">
      <c r="A757" s="29">
        <v>37757</v>
      </c>
      <c r="B757" s="33">
        <v>31.4</v>
      </c>
      <c r="C757" s="33">
        <v>2996.36</v>
      </c>
      <c r="D757" s="31"/>
      <c r="E757" s="32">
        <f t="shared" si="22"/>
        <v>0.02384901947053967</v>
      </c>
      <c r="F757" s="32">
        <f t="shared" si="23"/>
        <v>0.012296792009768713</v>
      </c>
    </row>
    <row r="758" spans="1:6" ht="12.75">
      <c r="A758" s="29">
        <v>37760</v>
      </c>
      <c r="B758" s="33">
        <v>30.43</v>
      </c>
      <c r="C758" s="33">
        <v>2932.98</v>
      </c>
      <c r="D758" s="31"/>
      <c r="E758" s="32">
        <f t="shared" si="22"/>
        <v>-0.03137892900532791</v>
      </c>
      <c r="F758" s="32">
        <f t="shared" si="23"/>
        <v>-0.021379247634565855</v>
      </c>
    </row>
    <row r="759" spans="1:6" ht="12.75">
      <c r="A759" s="29">
        <v>37761</v>
      </c>
      <c r="B759" s="33">
        <v>31.75</v>
      </c>
      <c r="C759" s="33">
        <v>2866.18</v>
      </c>
      <c r="D759" s="31"/>
      <c r="E759" s="32">
        <f t="shared" si="22"/>
        <v>0.042463761429820966</v>
      </c>
      <c r="F759" s="32">
        <f t="shared" si="23"/>
        <v>-0.02303883827799668</v>
      </c>
    </row>
    <row r="760" spans="1:6" ht="12.75">
      <c r="A760" s="29">
        <v>37762</v>
      </c>
      <c r="B760" s="33">
        <v>32.32</v>
      </c>
      <c r="C760" s="33">
        <v>2866.18</v>
      </c>
      <c r="D760" s="31"/>
      <c r="E760" s="32">
        <f t="shared" si="22"/>
        <v>0.017793508314194094</v>
      </c>
      <c r="F760" s="32">
        <f t="shared" si="23"/>
        <v>0</v>
      </c>
    </row>
    <row r="761" spans="1:6" ht="12.75">
      <c r="A761" s="29">
        <v>37763</v>
      </c>
      <c r="B761" s="33">
        <v>32.08</v>
      </c>
      <c r="C761" s="33">
        <v>2903.27</v>
      </c>
      <c r="D761" s="31"/>
      <c r="E761" s="32">
        <f t="shared" si="22"/>
        <v>-0.007453450654580891</v>
      </c>
      <c r="F761" s="32">
        <f t="shared" si="23"/>
        <v>0.012857555214115619</v>
      </c>
    </row>
    <row r="762" spans="1:6" ht="12.75">
      <c r="A762" s="29">
        <v>37764</v>
      </c>
      <c r="B762" s="33">
        <v>30.44</v>
      </c>
      <c r="C762" s="33">
        <v>2926.39</v>
      </c>
      <c r="D762" s="31"/>
      <c r="E762" s="32">
        <f t="shared" si="22"/>
        <v>-0.05247525000482852</v>
      </c>
      <c r="F762" s="32">
        <f t="shared" si="23"/>
        <v>0.007931893529290121</v>
      </c>
    </row>
    <row r="763" spans="1:6" ht="12.75">
      <c r="A763" s="29">
        <v>37767</v>
      </c>
      <c r="B763" s="33">
        <v>30.57</v>
      </c>
      <c r="C763" s="33">
        <v>2883.51</v>
      </c>
      <c r="D763" s="31"/>
      <c r="E763" s="32">
        <f t="shared" si="22"/>
        <v>0.00426160290925796</v>
      </c>
      <c r="F763" s="32">
        <f t="shared" si="23"/>
        <v>-0.01476127940582795</v>
      </c>
    </row>
    <row r="764" spans="1:6" ht="12.75">
      <c r="A764" s="29">
        <v>37768</v>
      </c>
      <c r="B764" s="33">
        <v>30.51</v>
      </c>
      <c r="C764" s="33">
        <v>2878.86</v>
      </c>
      <c r="D764" s="31"/>
      <c r="E764" s="32">
        <f t="shared" si="22"/>
        <v>-0.0019646371741648544</v>
      </c>
      <c r="F764" s="32">
        <f t="shared" si="23"/>
        <v>-0.0016139196231188208</v>
      </c>
    </row>
    <row r="765" spans="1:6" ht="12.75">
      <c r="A765" s="29">
        <v>37769</v>
      </c>
      <c r="B765" s="33">
        <v>30.71</v>
      </c>
      <c r="C765" s="33">
        <v>2949.61</v>
      </c>
      <c r="D765" s="31"/>
      <c r="E765" s="32">
        <f t="shared" si="22"/>
        <v>0.006533835724152719</v>
      </c>
      <c r="F765" s="32">
        <f t="shared" si="23"/>
        <v>0.024278575770431892</v>
      </c>
    </row>
    <row r="766" spans="1:6" ht="12.75">
      <c r="A766" s="29">
        <v>37770</v>
      </c>
      <c r="B766" s="33">
        <v>31.32</v>
      </c>
      <c r="C766" s="33">
        <v>2932.49</v>
      </c>
      <c r="D766" s="31"/>
      <c r="E766" s="32">
        <f t="shared" si="22"/>
        <v>0.0196685366698713</v>
      </c>
      <c r="F766" s="32">
        <f t="shared" si="23"/>
        <v>-0.005821066742256495</v>
      </c>
    </row>
    <row r="767" spans="1:6" ht="12.75">
      <c r="A767" s="29">
        <v>37771</v>
      </c>
      <c r="B767" s="33">
        <v>32.2</v>
      </c>
      <c r="C767" s="33">
        <v>2937.48</v>
      </c>
      <c r="D767" s="31"/>
      <c r="E767" s="32">
        <f t="shared" si="22"/>
        <v>0.027709581427760428</v>
      </c>
      <c r="F767" s="32">
        <f t="shared" si="23"/>
        <v>0.0017001794564579363</v>
      </c>
    </row>
    <row r="768" spans="1:6" ht="12.75">
      <c r="A768" s="29">
        <v>37774</v>
      </c>
      <c r="B768" s="33">
        <v>32.61</v>
      </c>
      <c r="C768" s="33">
        <v>3018.15</v>
      </c>
      <c r="D768" s="31"/>
      <c r="E768" s="32">
        <f t="shared" si="22"/>
        <v>0.012652537250865119</v>
      </c>
      <c r="F768" s="32">
        <f t="shared" si="23"/>
        <v>0.027091989963367556</v>
      </c>
    </row>
    <row r="769" spans="1:6" ht="12.75">
      <c r="A769" s="29">
        <v>37775</v>
      </c>
      <c r="B769" s="33">
        <v>32.03</v>
      </c>
      <c r="C769" s="33">
        <v>3013.98</v>
      </c>
      <c r="D769" s="31"/>
      <c r="E769" s="32">
        <f t="shared" si="22"/>
        <v>-0.017946026180160956</v>
      </c>
      <c r="F769" s="32">
        <f t="shared" si="23"/>
        <v>-0.0013825964176076321</v>
      </c>
    </row>
    <row r="770" spans="1:6" ht="12.75">
      <c r="A770" s="29">
        <v>37776</v>
      </c>
      <c r="B770" s="33">
        <v>31.59</v>
      </c>
      <c r="C770" s="33">
        <v>3047.71</v>
      </c>
      <c r="D770" s="31"/>
      <c r="E770" s="32">
        <f t="shared" si="22"/>
        <v>-0.013832348807072974</v>
      </c>
      <c r="F770" s="32">
        <f t="shared" si="23"/>
        <v>0.011129024458712108</v>
      </c>
    </row>
    <row r="771" spans="1:6" ht="12.75">
      <c r="A771" s="29">
        <v>37777</v>
      </c>
      <c r="B771" s="33">
        <v>31.17</v>
      </c>
      <c r="C771" s="33">
        <v>3075.9</v>
      </c>
      <c r="D771" s="31"/>
      <c r="E771" s="32">
        <f t="shared" si="22"/>
        <v>-0.013384521034748074</v>
      </c>
      <c r="F771" s="32">
        <f t="shared" si="23"/>
        <v>0.009207052421085306</v>
      </c>
    </row>
    <row r="772" spans="1:6" ht="12.75">
      <c r="A772" s="29">
        <v>37778</v>
      </c>
      <c r="B772" s="33">
        <v>31.31</v>
      </c>
      <c r="C772" s="33">
        <v>3046.71</v>
      </c>
      <c r="D772" s="31"/>
      <c r="E772" s="32">
        <f t="shared" si="22"/>
        <v>0.004481441559068449</v>
      </c>
      <c r="F772" s="32">
        <f t="shared" si="23"/>
        <v>-0.009535221470469537</v>
      </c>
    </row>
    <row r="773" spans="1:6" ht="12.75">
      <c r="A773" s="29">
        <v>37781</v>
      </c>
      <c r="B773" s="33">
        <v>30.86</v>
      </c>
      <c r="C773" s="33">
        <v>3075.61</v>
      </c>
      <c r="D773" s="31"/>
      <c r="E773" s="32">
        <f t="shared" si="22"/>
        <v>-0.014476688403299572</v>
      </c>
      <c r="F773" s="32">
        <f t="shared" si="23"/>
        <v>0.009440935677155534</v>
      </c>
    </row>
    <row r="774" spans="1:6" ht="12.75">
      <c r="A774" s="29">
        <v>37782</v>
      </c>
      <c r="B774" s="33">
        <v>31.6</v>
      </c>
      <c r="C774" s="33">
        <v>3048.08</v>
      </c>
      <c r="D774" s="31"/>
      <c r="E774" s="32">
        <f t="shared" si="22"/>
        <v>0.023696273657851662</v>
      </c>
      <c r="F774" s="32">
        <f t="shared" si="23"/>
        <v>-0.008991371369583306</v>
      </c>
    </row>
    <row r="775" spans="1:6" ht="12.75">
      <c r="A775" s="29">
        <v>37783</v>
      </c>
      <c r="B775" s="33">
        <v>32.5</v>
      </c>
      <c r="C775" s="33">
        <v>3103.02</v>
      </c>
      <c r="D775" s="31"/>
      <c r="E775" s="32">
        <f t="shared" si="22"/>
        <v>0.028082968742825305</v>
      </c>
      <c r="F775" s="32">
        <f t="shared" si="23"/>
        <v>0.017863946621794025</v>
      </c>
    </row>
    <row r="776" spans="1:6" ht="12.75">
      <c r="A776" s="29">
        <v>37784</v>
      </c>
      <c r="B776" s="33">
        <v>34.38</v>
      </c>
      <c r="C776" s="33">
        <v>3137.22</v>
      </c>
      <c r="D776" s="31"/>
      <c r="E776" s="32">
        <f t="shared" si="22"/>
        <v>0.05623491061901143</v>
      </c>
      <c r="F776" s="32">
        <f t="shared" si="23"/>
        <v>0.010961226626702947</v>
      </c>
    </row>
    <row r="777" spans="1:6" ht="12.75">
      <c r="A777" s="29">
        <v>37785</v>
      </c>
      <c r="B777" s="33">
        <v>33.69</v>
      </c>
      <c r="C777" s="33">
        <v>3149.83</v>
      </c>
      <c r="D777" s="31"/>
      <c r="E777" s="32">
        <f t="shared" si="22"/>
        <v>-0.02027394253624184</v>
      </c>
      <c r="F777" s="32">
        <f t="shared" si="23"/>
        <v>0.0040114256796169295</v>
      </c>
    </row>
    <row r="778" spans="1:6" ht="12.75">
      <c r="A778" s="29">
        <v>37788</v>
      </c>
      <c r="B778" s="33">
        <v>35.25</v>
      </c>
      <c r="C778" s="33">
        <v>3096.31</v>
      </c>
      <c r="D778" s="31"/>
      <c r="E778" s="32">
        <f t="shared" si="22"/>
        <v>0.04526447183981631</v>
      </c>
      <c r="F778" s="32">
        <f t="shared" si="23"/>
        <v>-0.017137403213381374</v>
      </c>
    </row>
    <row r="779" spans="1:6" ht="12.75">
      <c r="A779" s="29">
        <v>37789</v>
      </c>
      <c r="B779" s="33">
        <v>35.15</v>
      </c>
      <c r="C779" s="33">
        <v>3208.65</v>
      </c>
      <c r="D779" s="31"/>
      <c r="E779" s="32">
        <f t="shared" si="22"/>
        <v>-0.0028409110016037525</v>
      </c>
      <c r="F779" s="32">
        <f t="shared" si="23"/>
        <v>0.035639208019933345</v>
      </c>
    </row>
    <row r="780" spans="1:6" ht="12.75">
      <c r="A780" s="29">
        <v>37790</v>
      </c>
      <c r="B780" s="33">
        <v>35.01</v>
      </c>
      <c r="C780" s="33">
        <v>3197.75</v>
      </c>
      <c r="D780" s="31"/>
      <c r="E780" s="32">
        <f t="shared" si="22"/>
        <v>-0.003990883290099598</v>
      </c>
      <c r="F780" s="32">
        <f t="shared" si="23"/>
        <v>-0.003402850436421437</v>
      </c>
    </row>
    <row r="781" spans="1:6" ht="12.75">
      <c r="A781" s="29">
        <v>37791</v>
      </c>
      <c r="B781" s="33">
        <v>34.72</v>
      </c>
      <c r="C781" s="33">
        <v>3218.88</v>
      </c>
      <c r="D781" s="31"/>
      <c r="E781" s="32">
        <f aca="true" t="shared" si="24" ref="E781:E844">IF(ISNUMBER(LN(B781/B780))=TRUE,LN(B781/B780),"na")</f>
        <v>-0.008317845174424807</v>
      </c>
      <c r="F781" s="32">
        <f aca="true" t="shared" si="25" ref="F781:F844">IF(ISNUMBER(LN(C781/C780))=TRUE,LN(C781/C780),"na")</f>
        <v>0.006586035466470977</v>
      </c>
    </row>
    <row r="782" spans="1:6" ht="12.75">
      <c r="A782" s="29">
        <v>37792</v>
      </c>
      <c r="B782" s="33">
        <v>34.93</v>
      </c>
      <c r="C782" s="33">
        <v>3143.91</v>
      </c>
      <c r="D782" s="31"/>
      <c r="E782" s="32">
        <f t="shared" si="24"/>
        <v>0.006030169026591231</v>
      </c>
      <c r="F782" s="32">
        <f t="shared" si="25"/>
        <v>-0.023566224760805287</v>
      </c>
    </row>
    <row r="783" spans="1:6" ht="12.75">
      <c r="A783" s="29">
        <v>37795</v>
      </c>
      <c r="B783" s="33">
        <v>33.5</v>
      </c>
      <c r="C783" s="33">
        <v>3165.56</v>
      </c>
      <c r="D783" s="31"/>
      <c r="E783" s="32">
        <f t="shared" si="24"/>
        <v>-0.04180061998771986</v>
      </c>
      <c r="F783" s="32">
        <f t="shared" si="25"/>
        <v>0.006862726970984707</v>
      </c>
    </row>
    <row r="784" spans="1:6" ht="12.75">
      <c r="A784" s="29">
        <v>37796</v>
      </c>
      <c r="B784" s="33">
        <v>34</v>
      </c>
      <c r="C784" s="33">
        <v>3122.28</v>
      </c>
      <c r="D784" s="31"/>
      <c r="E784" s="32">
        <f t="shared" si="24"/>
        <v>0.014815085785140682</v>
      </c>
      <c r="F784" s="32">
        <f t="shared" si="25"/>
        <v>-0.013766471003678539</v>
      </c>
    </row>
    <row r="785" spans="1:6" ht="12.75">
      <c r="A785" s="29">
        <v>37797</v>
      </c>
      <c r="B785" s="33">
        <v>34.45</v>
      </c>
      <c r="C785" s="33">
        <v>3118.53</v>
      </c>
      <c r="D785" s="31"/>
      <c r="E785" s="32">
        <f t="shared" si="24"/>
        <v>0.01314847284350636</v>
      </c>
      <c r="F785" s="32">
        <f t="shared" si="25"/>
        <v>-0.0012017672229490872</v>
      </c>
    </row>
    <row r="786" spans="1:6" ht="12.75">
      <c r="A786" s="29">
        <v>37798</v>
      </c>
      <c r="B786" s="33">
        <v>33.8</v>
      </c>
      <c r="C786" s="33">
        <v>3071.39</v>
      </c>
      <c r="D786" s="31"/>
      <c r="E786" s="32">
        <f t="shared" si="24"/>
        <v>-0.019048194970694703</v>
      </c>
      <c r="F786" s="32">
        <f t="shared" si="25"/>
        <v>-0.015231509087473488</v>
      </c>
    </row>
    <row r="787" spans="1:6" ht="12.75">
      <c r="A787" s="29">
        <v>37799</v>
      </c>
      <c r="B787" s="33">
        <v>35.4</v>
      </c>
      <c r="C787" s="33">
        <v>3120.3</v>
      </c>
      <c r="D787" s="31"/>
      <c r="E787" s="32">
        <f t="shared" si="24"/>
        <v>0.04625101765075569</v>
      </c>
      <c r="F787" s="32">
        <f t="shared" si="25"/>
        <v>0.01579892318514527</v>
      </c>
    </row>
    <row r="788" spans="1:6" ht="12.75">
      <c r="A788" s="29">
        <v>37802</v>
      </c>
      <c r="B788" s="33">
        <v>34.27</v>
      </c>
      <c r="C788" s="33">
        <v>3094.03</v>
      </c>
      <c r="D788" s="31"/>
      <c r="E788" s="32">
        <f t="shared" si="24"/>
        <v>-0.03244148425321122</v>
      </c>
      <c r="F788" s="32">
        <f t="shared" si="25"/>
        <v>-0.008454702755026576</v>
      </c>
    </row>
    <row r="789" spans="1:6" ht="12.75">
      <c r="A789" s="34">
        <v>37803</v>
      </c>
      <c r="B789" s="35">
        <v>33.2</v>
      </c>
      <c r="C789" s="35">
        <v>3088.24</v>
      </c>
      <c r="D789" s="36"/>
      <c r="E789" s="37">
        <f t="shared" si="24"/>
        <v>-0.03172045996407466</v>
      </c>
      <c r="F789" s="37">
        <f t="shared" si="25"/>
        <v>-0.0018730989403087906</v>
      </c>
    </row>
    <row r="790" spans="1:9" ht="12.75">
      <c r="A790" s="29">
        <v>37804</v>
      </c>
      <c r="B790" s="33">
        <v>34.32</v>
      </c>
      <c r="C790" s="33">
        <v>3056.9</v>
      </c>
      <c r="D790" s="31"/>
      <c r="E790" s="32">
        <f t="shared" si="24"/>
        <v>0.033178398697318603</v>
      </c>
      <c r="F790" s="32">
        <f t="shared" si="25"/>
        <v>-0.010200018785033219</v>
      </c>
      <c r="G790" s="24"/>
      <c r="H790" s="24"/>
      <c r="I790" s="24"/>
    </row>
    <row r="791" spans="1:6" ht="12.75">
      <c r="A791" s="29">
        <v>37805</v>
      </c>
      <c r="B791" s="33">
        <v>34.46</v>
      </c>
      <c r="C791" s="33">
        <v>3093.93</v>
      </c>
      <c r="D791" s="31"/>
      <c r="E791" s="32">
        <f t="shared" si="24"/>
        <v>0.004070956480021977</v>
      </c>
      <c r="F791" s="32">
        <f t="shared" si="25"/>
        <v>0.012040796895857334</v>
      </c>
    </row>
    <row r="792" spans="1:6" ht="12.75">
      <c r="A792" s="29">
        <v>37806</v>
      </c>
      <c r="B792" s="33">
        <v>34.29</v>
      </c>
      <c r="C792" s="33">
        <v>3077.75</v>
      </c>
      <c r="D792" s="31"/>
      <c r="E792" s="32">
        <f t="shared" si="24"/>
        <v>-0.004945464624954645</v>
      </c>
      <c r="F792" s="32">
        <f t="shared" si="25"/>
        <v>-0.0052433169149615514</v>
      </c>
    </row>
    <row r="793" spans="1:6" ht="12.75">
      <c r="A793" s="29">
        <v>37809</v>
      </c>
      <c r="B793" s="33">
        <v>35.2</v>
      </c>
      <c r="C793" s="33">
        <v>3097.92</v>
      </c>
      <c r="D793" s="31"/>
      <c r="E793" s="32">
        <f t="shared" si="24"/>
        <v>0.026192316129222536</v>
      </c>
      <c r="F793" s="32">
        <f t="shared" si="25"/>
        <v>0.006532108003982451</v>
      </c>
    </row>
    <row r="794" spans="1:6" ht="12.75">
      <c r="A794" s="29">
        <v>37810</v>
      </c>
      <c r="B794" s="33">
        <v>36.05</v>
      </c>
      <c r="C794" s="33">
        <v>3169.35</v>
      </c>
      <c r="D794" s="31"/>
      <c r="E794" s="32">
        <f t="shared" si="24"/>
        <v>0.02386078112690648</v>
      </c>
      <c r="F794" s="32">
        <f t="shared" si="25"/>
        <v>0.022795600995931906</v>
      </c>
    </row>
    <row r="795" spans="1:6" ht="12.75">
      <c r="A795" s="29">
        <v>37811</v>
      </c>
      <c r="B795" s="33">
        <v>35.54</v>
      </c>
      <c r="C795" s="33">
        <v>3176.94</v>
      </c>
      <c r="D795" s="31"/>
      <c r="E795" s="32">
        <f t="shared" si="24"/>
        <v>-0.014248041004452735</v>
      </c>
      <c r="F795" s="32">
        <f t="shared" si="25"/>
        <v>0.0023919498222742027</v>
      </c>
    </row>
    <row r="796" spans="1:6" ht="12.75">
      <c r="A796" s="29">
        <v>37812</v>
      </c>
      <c r="B796" s="33">
        <v>34.23</v>
      </c>
      <c r="C796" s="33">
        <v>3122.48</v>
      </c>
      <c r="D796" s="31"/>
      <c r="E796" s="32">
        <f t="shared" si="24"/>
        <v>-0.03755637018441139</v>
      </c>
      <c r="F796" s="32">
        <f t="shared" si="25"/>
        <v>-0.017290911494792362</v>
      </c>
    </row>
    <row r="797" spans="1:6" ht="12.75">
      <c r="A797" s="29">
        <v>37813</v>
      </c>
      <c r="B797" s="33">
        <v>34.38</v>
      </c>
      <c r="C797" s="33">
        <v>3082.68</v>
      </c>
      <c r="D797" s="31"/>
      <c r="E797" s="32">
        <f t="shared" si="24"/>
        <v>0.004372547412609336</v>
      </c>
      <c r="F797" s="32">
        <f t="shared" si="25"/>
        <v>-0.012828209360909903</v>
      </c>
    </row>
    <row r="798" spans="1:6" ht="12.75">
      <c r="A798" s="29">
        <v>37816</v>
      </c>
      <c r="B798" s="33">
        <v>34.78</v>
      </c>
      <c r="C798" s="33">
        <v>3153.91</v>
      </c>
      <c r="D798" s="31"/>
      <c r="E798" s="32">
        <f t="shared" si="24"/>
        <v>0.011567508971433665</v>
      </c>
      <c r="F798" s="32">
        <f t="shared" si="25"/>
        <v>0.0228436044282315</v>
      </c>
    </row>
    <row r="799" spans="1:6" ht="12.75">
      <c r="A799" s="29">
        <v>37817</v>
      </c>
      <c r="B799" s="33">
        <v>34.31</v>
      </c>
      <c r="C799" s="33">
        <v>3171.55</v>
      </c>
      <c r="D799" s="31"/>
      <c r="E799" s="32">
        <f t="shared" si="24"/>
        <v>-0.013605652055778598</v>
      </c>
      <c r="F799" s="32">
        <f t="shared" si="25"/>
        <v>0.005577474437925994</v>
      </c>
    </row>
    <row r="800" spans="1:6" ht="12.75">
      <c r="A800" s="29">
        <v>37818</v>
      </c>
      <c r="B800" s="33">
        <v>34.59</v>
      </c>
      <c r="C800" s="33">
        <v>3187.76</v>
      </c>
      <c r="D800" s="31"/>
      <c r="E800" s="32">
        <f t="shared" si="24"/>
        <v>0.008127766078718958</v>
      </c>
      <c r="F800" s="32">
        <f t="shared" si="25"/>
        <v>0.005098048407225058</v>
      </c>
    </row>
    <row r="801" spans="1:6" ht="12.75">
      <c r="A801" s="29">
        <v>37819</v>
      </c>
      <c r="B801" s="33">
        <v>34.24</v>
      </c>
      <c r="C801" s="33">
        <v>3140</v>
      </c>
      <c r="D801" s="31"/>
      <c r="E801" s="32">
        <f t="shared" si="24"/>
        <v>-0.010170071675535984</v>
      </c>
      <c r="F801" s="32">
        <f t="shared" si="25"/>
        <v>-0.015095675865293997</v>
      </c>
    </row>
    <row r="802" spans="1:6" ht="12.75">
      <c r="A802" s="29">
        <v>37820</v>
      </c>
      <c r="B802" s="33">
        <v>34.55</v>
      </c>
      <c r="C802" s="33">
        <v>3129.57</v>
      </c>
      <c r="D802" s="31"/>
      <c r="E802" s="32">
        <f t="shared" si="24"/>
        <v>0.009012998940137452</v>
      </c>
      <c r="F802" s="32">
        <f t="shared" si="25"/>
        <v>-0.003327184997316281</v>
      </c>
    </row>
    <row r="803" spans="1:6" ht="12.75">
      <c r="A803" s="29">
        <v>37823</v>
      </c>
      <c r="B803" s="33">
        <v>33.64</v>
      </c>
      <c r="C803" s="33">
        <v>3156.01</v>
      </c>
      <c r="D803" s="31"/>
      <c r="E803" s="32">
        <f t="shared" si="24"/>
        <v>-0.026691715108931445</v>
      </c>
      <c r="F803" s="32">
        <f t="shared" si="25"/>
        <v>0.008412956623569622</v>
      </c>
    </row>
    <row r="804" spans="1:6" ht="12.75">
      <c r="A804" s="29">
        <v>37824</v>
      </c>
      <c r="B804" s="33">
        <v>33.15</v>
      </c>
      <c r="C804" s="33">
        <v>3090.04</v>
      </c>
      <c r="D804" s="31"/>
      <c r="E804" s="32">
        <f t="shared" si="24"/>
        <v>-0.014673118472875845</v>
      </c>
      <c r="F804" s="32">
        <f t="shared" si="25"/>
        <v>-0.021124535736728033</v>
      </c>
    </row>
    <row r="805" spans="1:6" ht="12.75">
      <c r="A805" s="29">
        <v>37825</v>
      </c>
      <c r="B805" s="33">
        <v>32.5</v>
      </c>
      <c r="C805" s="33">
        <v>3101.44</v>
      </c>
      <c r="D805" s="31"/>
      <c r="E805" s="32">
        <f t="shared" si="24"/>
        <v>-0.019802627296179643</v>
      </c>
      <c r="F805" s="32">
        <f t="shared" si="25"/>
        <v>0.003682483956227307</v>
      </c>
    </row>
    <row r="806" spans="1:6" ht="12.75">
      <c r="A806" s="29">
        <v>37826</v>
      </c>
      <c r="B806" s="33">
        <v>33.7</v>
      </c>
      <c r="C806" s="33">
        <v>3083.7</v>
      </c>
      <c r="D806" s="31"/>
      <c r="E806" s="32">
        <f t="shared" si="24"/>
        <v>0.03625774802262437</v>
      </c>
      <c r="F806" s="32">
        <f t="shared" si="25"/>
        <v>-0.00573634506106557</v>
      </c>
    </row>
    <row r="807" spans="1:6" ht="12.75">
      <c r="A807" s="29">
        <v>37827</v>
      </c>
      <c r="B807" s="33">
        <v>33.1</v>
      </c>
      <c r="C807" s="33">
        <v>3118.28</v>
      </c>
      <c r="D807" s="31"/>
      <c r="E807" s="32">
        <f t="shared" si="24"/>
        <v>-0.017964554975298884</v>
      </c>
      <c r="F807" s="32">
        <f t="shared" si="25"/>
        <v>0.011151393053439977</v>
      </c>
    </row>
    <row r="808" spans="1:6" ht="12.75">
      <c r="A808" s="29">
        <v>37830</v>
      </c>
      <c r="B808" s="33">
        <v>34.14</v>
      </c>
      <c r="C808" s="33">
        <v>3141.56</v>
      </c>
      <c r="D808" s="31"/>
      <c r="E808" s="32">
        <f t="shared" si="24"/>
        <v>0.030936434983277212</v>
      </c>
      <c r="F808" s="32">
        <f t="shared" si="25"/>
        <v>0.007437924076643187</v>
      </c>
    </row>
    <row r="809" spans="1:6" ht="12.75">
      <c r="A809" s="29">
        <v>37831</v>
      </c>
      <c r="B809" s="33">
        <v>33.75</v>
      </c>
      <c r="C809" s="33">
        <v>3157.34</v>
      </c>
      <c r="D809" s="31"/>
      <c r="E809" s="32">
        <f t="shared" si="24"/>
        <v>-0.011489300047755696</v>
      </c>
      <c r="F809" s="32">
        <f t="shared" si="25"/>
        <v>0.005010409122865628</v>
      </c>
    </row>
    <row r="810" spans="1:6" ht="12.75">
      <c r="A810" s="29">
        <v>37832</v>
      </c>
      <c r="B810" s="33">
        <v>34.62</v>
      </c>
      <c r="C810" s="33">
        <v>3133.72</v>
      </c>
      <c r="D810" s="31"/>
      <c r="E810" s="32">
        <f t="shared" si="24"/>
        <v>0.025451132429524265</v>
      </c>
      <c r="F810" s="32">
        <f t="shared" si="25"/>
        <v>-0.007509103708308722</v>
      </c>
    </row>
    <row r="811" spans="1:6" ht="12.75">
      <c r="A811" s="29">
        <v>37833</v>
      </c>
      <c r="B811" s="33">
        <v>35.42</v>
      </c>
      <c r="C811" s="33">
        <v>3188.69</v>
      </c>
      <c r="D811" s="31"/>
      <c r="E811" s="32">
        <f t="shared" si="24"/>
        <v>0.022845082606624385</v>
      </c>
      <c r="F811" s="32">
        <f t="shared" si="25"/>
        <v>0.017389376896840142</v>
      </c>
    </row>
    <row r="812" spans="1:6" ht="12.75">
      <c r="A812" s="29">
        <v>37834</v>
      </c>
      <c r="B812" s="33">
        <v>35.07</v>
      </c>
      <c r="C812" s="33">
        <v>3201.28</v>
      </c>
      <c r="D812" s="31"/>
      <c r="E812" s="32">
        <f t="shared" si="24"/>
        <v>-0.0099305682026008</v>
      </c>
      <c r="F812" s="32">
        <f t="shared" si="25"/>
        <v>0.003940555680678847</v>
      </c>
    </row>
    <row r="813" spans="1:6" ht="12.75">
      <c r="A813" s="29">
        <v>37837</v>
      </c>
      <c r="B813" s="33">
        <v>34.9</v>
      </c>
      <c r="C813" s="33">
        <v>3161.44</v>
      </c>
      <c r="D813" s="31"/>
      <c r="E813" s="32">
        <f t="shared" si="24"/>
        <v>-0.0048592349437053374</v>
      </c>
      <c r="F813" s="32">
        <f t="shared" si="25"/>
        <v>-0.012523109823637588</v>
      </c>
    </row>
    <row r="814" spans="1:6" ht="12.75">
      <c r="A814" s="29">
        <v>37838</v>
      </c>
      <c r="B814" s="33">
        <v>35.2</v>
      </c>
      <c r="C814" s="33">
        <v>3167.64</v>
      </c>
      <c r="D814" s="31"/>
      <c r="E814" s="32">
        <f t="shared" si="24"/>
        <v>0.008559253395670131</v>
      </c>
      <c r="F814" s="32">
        <f t="shared" si="25"/>
        <v>0.001959211128071896</v>
      </c>
    </row>
    <row r="815" spans="1:6" ht="12.75">
      <c r="A815" s="29">
        <v>37839</v>
      </c>
      <c r="B815" s="33">
        <v>34.79</v>
      </c>
      <c r="C815" s="33">
        <v>3149.22</v>
      </c>
      <c r="D815" s="31"/>
      <c r="E815" s="32">
        <f t="shared" si="24"/>
        <v>-0.011716093440200808</v>
      </c>
      <c r="F815" s="32">
        <f t="shared" si="25"/>
        <v>-0.005832028004177987</v>
      </c>
    </row>
    <row r="816" spans="1:6" ht="12.75">
      <c r="A816" s="29">
        <v>37840</v>
      </c>
      <c r="B816" s="33">
        <v>34.78</v>
      </c>
      <c r="C816" s="33">
        <v>3153.03</v>
      </c>
      <c r="D816" s="31"/>
      <c r="E816" s="32">
        <f t="shared" si="24"/>
        <v>-0.0002874802377135818</v>
      </c>
      <c r="F816" s="32">
        <f t="shared" si="25"/>
        <v>0.001209092138253798</v>
      </c>
    </row>
    <row r="817" spans="1:6" ht="12.75">
      <c r="A817" s="29">
        <v>37841</v>
      </c>
      <c r="B817" s="33">
        <v>34.67</v>
      </c>
      <c r="C817" s="33">
        <v>3146</v>
      </c>
      <c r="D817" s="31"/>
      <c r="E817" s="32">
        <f t="shared" si="24"/>
        <v>-0.003167749229204878</v>
      </c>
      <c r="F817" s="32">
        <f t="shared" si="25"/>
        <v>-0.002232090629431967</v>
      </c>
    </row>
    <row r="818" spans="1:6" ht="12.75">
      <c r="A818" s="29">
        <v>37844</v>
      </c>
      <c r="B818" s="33">
        <v>34.8</v>
      </c>
      <c r="C818" s="33">
        <v>3172.43</v>
      </c>
      <c r="D818" s="31"/>
      <c r="E818" s="32">
        <f t="shared" si="24"/>
        <v>0.003742627083496455</v>
      </c>
      <c r="F818" s="32">
        <f t="shared" si="25"/>
        <v>0.008366051109083013</v>
      </c>
    </row>
    <row r="819" spans="1:6" ht="12.75">
      <c r="A819" s="29">
        <v>37845</v>
      </c>
      <c r="B819" s="33">
        <v>34.9</v>
      </c>
      <c r="C819" s="33">
        <v>3198.96</v>
      </c>
      <c r="D819" s="31"/>
      <c r="E819" s="32">
        <f t="shared" si="24"/>
        <v>0.0028694424279529607</v>
      </c>
      <c r="F819" s="32">
        <f t="shared" si="25"/>
        <v>0.008327901236566316</v>
      </c>
    </row>
    <row r="820" spans="1:6" ht="12.75">
      <c r="A820" s="29">
        <v>37846</v>
      </c>
      <c r="B820" s="33">
        <v>34.87</v>
      </c>
      <c r="C820" s="33">
        <v>3223.97</v>
      </c>
      <c r="D820" s="31"/>
      <c r="E820" s="32">
        <f t="shared" si="24"/>
        <v>-0.0008599685208217095</v>
      </c>
      <c r="F820" s="32">
        <f t="shared" si="25"/>
        <v>0.0077877624084345684</v>
      </c>
    </row>
    <row r="821" spans="1:6" ht="12.75">
      <c r="A821" s="29">
        <v>37847</v>
      </c>
      <c r="B821" s="33">
        <v>34.99</v>
      </c>
      <c r="C821" s="33">
        <v>3215.95</v>
      </c>
      <c r="D821" s="31"/>
      <c r="E821" s="32">
        <f t="shared" si="24"/>
        <v>0.0034354456920370484</v>
      </c>
      <c r="F821" s="32">
        <f t="shared" si="25"/>
        <v>-0.0024907154579915727</v>
      </c>
    </row>
    <row r="822" spans="1:6" ht="12.75">
      <c r="A822" s="29">
        <v>37848</v>
      </c>
      <c r="B822" s="33">
        <v>35.94</v>
      </c>
      <c r="C822" s="33">
        <v>3266.72</v>
      </c>
      <c r="D822" s="31"/>
      <c r="E822" s="32">
        <f t="shared" si="24"/>
        <v>0.02678857497581621</v>
      </c>
      <c r="F822" s="32">
        <f t="shared" si="25"/>
        <v>0.01566361947357412</v>
      </c>
    </row>
    <row r="823" spans="1:6" ht="12.75">
      <c r="A823" s="29">
        <v>37851</v>
      </c>
      <c r="B823" s="33">
        <v>36.13</v>
      </c>
      <c r="C823" s="33">
        <v>3298.05</v>
      </c>
      <c r="D823" s="31"/>
      <c r="E823" s="32">
        <f t="shared" si="24"/>
        <v>0.005272663804136001</v>
      </c>
      <c r="F823" s="32">
        <f t="shared" si="25"/>
        <v>0.009544961320189282</v>
      </c>
    </row>
    <row r="824" spans="1:6" ht="12.75">
      <c r="A824" s="29">
        <v>37852</v>
      </c>
      <c r="B824" s="33">
        <v>36.85</v>
      </c>
      <c r="C824" s="33">
        <v>3315.9</v>
      </c>
      <c r="D824" s="31"/>
      <c r="E824" s="32">
        <f t="shared" si="24"/>
        <v>0.01973207347579679</v>
      </c>
      <c r="F824" s="32">
        <f t="shared" si="25"/>
        <v>0.005397695276940868</v>
      </c>
    </row>
    <row r="825" spans="1:6" ht="12.75">
      <c r="A825" s="29">
        <v>37853</v>
      </c>
      <c r="B825" s="33">
        <v>36.6</v>
      </c>
      <c r="C825" s="33">
        <v>3299.43</v>
      </c>
      <c r="D825" s="31"/>
      <c r="E825" s="32">
        <f t="shared" si="24"/>
        <v>-0.006807378228025014</v>
      </c>
      <c r="F825" s="32">
        <f t="shared" si="25"/>
        <v>-0.004979353722248461</v>
      </c>
    </row>
    <row r="826" spans="1:6" ht="12.75">
      <c r="A826" s="29">
        <v>37854</v>
      </c>
      <c r="B826" s="33">
        <v>36.37</v>
      </c>
      <c r="C826" s="33">
        <v>3296.25</v>
      </c>
      <c r="D826" s="31"/>
      <c r="E826" s="32">
        <f t="shared" si="24"/>
        <v>-0.0063039814084230065</v>
      </c>
      <c r="F826" s="32">
        <f t="shared" si="25"/>
        <v>-0.0009642675952744356</v>
      </c>
    </row>
    <row r="827" spans="1:6" ht="12.75">
      <c r="A827" s="29">
        <v>37855</v>
      </c>
      <c r="B827" s="33">
        <v>36</v>
      </c>
      <c r="C827" s="33">
        <v>3298.71</v>
      </c>
      <c r="D827" s="31"/>
      <c r="E827" s="32">
        <f t="shared" si="24"/>
        <v>-0.010225320542787636</v>
      </c>
      <c r="F827" s="32">
        <f t="shared" si="25"/>
        <v>0.000746024271289856</v>
      </c>
    </row>
    <row r="828" spans="1:6" ht="12.75">
      <c r="A828" s="29">
        <v>37858</v>
      </c>
      <c r="B828" s="33">
        <v>36.1</v>
      </c>
      <c r="C828" s="33">
        <v>3310.53</v>
      </c>
      <c r="D828" s="31"/>
      <c r="E828" s="32">
        <f t="shared" si="24"/>
        <v>0.0027739268827252244</v>
      </c>
      <c r="F828" s="32">
        <f t="shared" si="25"/>
        <v>0.003576814460269386</v>
      </c>
    </row>
    <row r="829" spans="1:6" ht="12.75">
      <c r="A829" s="29">
        <v>37859</v>
      </c>
      <c r="B829" s="33">
        <v>35.29</v>
      </c>
      <c r="C829" s="33">
        <v>3306.65</v>
      </c>
      <c r="D829" s="31"/>
      <c r="E829" s="32">
        <f t="shared" si="24"/>
        <v>-0.02269322765165659</v>
      </c>
      <c r="F829" s="32">
        <f t="shared" si="25"/>
        <v>-0.0011727051235299623</v>
      </c>
    </row>
    <row r="830" spans="1:6" ht="12.75">
      <c r="A830" s="29">
        <v>37860</v>
      </c>
      <c r="B830" s="33">
        <v>35.95</v>
      </c>
      <c r="C830" s="33">
        <v>3276.59</v>
      </c>
      <c r="D830" s="31"/>
      <c r="E830" s="32">
        <f t="shared" si="24"/>
        <v>0.018529446479877153</v>
      </c>
      <c r="F830" s="32">
        <f t="shared" si="25"/>
        <v>-0.00913234483810822</v>
      </c>
    </row>
    <row r="831" spans="1:6" ht="12.75">
      <c r="A831" s="29">
        <v>37861</v>
      </c>
      <c r="B831" s="33">
        <v>35.69</v>
      </c>
      <c r="C831" s="33">
        <v>3289.42</v>
      </c>
      <c r="D831" s="31"/>
      <c r="E831" s="32">
        <f t="shared" si="24"/>
        <v>-0.0072585466649868705</v>
      </c>
      <c r="F831" s="32">
        <f t="shared" si="25"/>
        <v>0.003908009987462375</v>
      </c>
    </row>
    <row r="832" spans="1:6" ht="12.75">
      <c r="A832" s="29">
        <v>37862</v>
      </c>
      <c r="B832" s="33">
        <v>35.59</v>
      </c>
      <c r="C832" s="33">
        <v>3337.74</v>
      </c>
      <c r="D832" s="31"/>
      <c r="E832" s="32">
        <f t="shared" si="24"/>
        <v>-0.0028058379799675327</v>
      </c>
      <c r="F832" s="32">
        <f t="shared" si="25"/>
        <v>0.014582673810576489</v>
      </c>
    </row>
    <row r="833" spans="1:6" ht="12.75">
      <c r="A833" s="29">
        <v>37865</v>
      </c>
      <c r="B833" s="33">
        <v>36.25</v>
      </c>
      <c r="C833" s="33">
        <v>3339.02</v>
      </c>
      <c r="D833" s="31"/>
      <c r="E833" s="32">
        <f t="shared" si="24"/>
        <v>0.018374681778582393</v>
      </c>
      <c r="F833" s="32">
        <f t="shared" si="25"/>
        <v>0.0003834195075698803</v>
      </c>
    </row>
    <row r="834" spans="1:6" ht="12.75">
      <c r="A834" s="29">
        <v>37866</v>
      </c>
      <c r="B834" s="33">
        <v>36.05</v>
      </c>
      <c r="C834" s="33">
        <v>3368.32</v>
      </c>
      <c r="D834" s="31"/>
      <c r="E834" s="32">
        <f t="shared" si="24"/>
        <v>-0.0055325175697257785</v>
      </c>
      <c r="F834" s="32">
        <f t="shared" si="25"/>
        <v>0.00873675298233328</v>
      </c>
    </row>
    <row r="835" spans="1:6" ht="12.75">
      <c r="A835" s="29">
        <v>37867</v>
      </c>
      <c r="B835" s="33">
        <v>36.6</v>
      </c>
      <c r="C835" s="33">
        <v>3397.65</v>
      </c>
      <c r="D835" s="31"/>
      <c r="E835" s="32">
        <f t="shared" si="24"/>
        <v>0.015141376676362695</v>
      </c>
      <c r="F835" s="32">
        <f t="shared" si="25"/>
        <v>0.008669912435727196</v>
      </c>
    </row>
    <row r="836" spans="1:6" ht="12.75">
      <c r="A836" s="29">
        <v>37868</v>
      </c>
      <c r="B836" s="33">
        <v>35.92</v>
      </c>
      <c r="C836" s="33">
        <v>3415.83</v>
      </c>
      <c r="D836" s="31"/>
      <c r="E836" s="32">
        <f t="shared" si="24"/>
        <v>-0.018753996973321665</v>
      </c>
      <c r="F836" s="32">
        <f t="shared" si="25"/>
        <v>0.005336492701052354</v>
      </c>
    </row>
    <row r="837" spans="1:6" ht="12.75">
      <c r="A837" s="29">
        <v>37869</v>
      </c>
      <c r="B837" s="33">
        <v>35.33</v>
      </c>
      <c r="C837" s="33">
        <v>3415.84</v>
      </c>
      <c r="D837" s="31"/>
      <c r="E837" s="32">
        <f t="shared" si="24"/>
        <v>-0.016561782062945046</v>
      </c>
      <c r="F837" s="32">
        <f t="shared" si="25"/>
        <v>2.9275418749036596E-06</v>
      </c>
    </row>
    <row r="838" spans="1:6" ht="12.75">
      <c r="A838" s="29">
        <v>37872</v>
      </c>
      <c r="B838" s="33">
        <v>35.7</v>
      </c>
      <c r="C838" s="33">
        <v>3385.58</v>
      </c>
      <c r="D838" s="31"/>
      <c r="E838" s="32">
        <f t="shared" si="24"/>
        <v>0.010418227414539703</v>
      </c>
      <c r="F838" s="32">
        <f t="shared" si="25"/>
        <v>-0.008898200569937753</v>
      </c>
    </row>
    <row r="839" spans="1:6" ht="12.75">
      <c r="A839" s="29">
        <v>37873</v>
      </c>
      <c r="B839" s="33">
        <v>35.1</v>
      </c>
      <c r="C839" s="33">
        <v>3431.37</v>
      </c>
      <c r="D839" s="31"/>
      <c r="E839" s="32">
        <f t="shared" si="24"/>
        <v>-0.01694955831377332</v>
      </c>
      <c r="F839" s="32">
        <f t="shared" si="25"/>
        <v>0.013434362489830386</v>
      </c>
    </row>
    <row r="840" spans="1:6" ht="12.75">
      <c r="A840" s="29">
        <v>37874</v>
      </c>
      <c r="B840" s="33">
        <v>33.9</v>
      </c>
      <c r="C840" s="33">
        <v>3361.69</v>
      </c>
      <c r="D840" s="31"/>
      <c r="E840" s="32">
        <f t="shared" si="24"/>
        <v>-0.03478611608541565</v>
      </c>
      <c r="F840" s="32">
        <f t="shared" si="25"/>
        <v>-0.020515774626305307</v>
      </c>
    </row>
    <row r="841" spans="1:6" ht="12.75">
      <c r="A841" s="29">
        <v>37875</v>
      </c>
      <c r="B841" s="33">
        <v>33.68</v>
      </c>
      <c r="C841" s="33">
        <v>3310.19</v>
      </c>
      <c r="D841" s="31"/>
      <c r="E841" s="32">
        <f t="shared" si="24"/>
        <v>-0.006510825012278556</v>
      </c>
      <c r="F841" s="32">
        <f t="shared" si="25"/>
        <v>-0.015438234161224786</v>
      </c>
    </row>
    <row r="842" spans="1:6" ht="12.75">
      <c r="A842" s="29">
        <v>37876</v>
      </c>
      <c r="B842" s="33">
        <v>32.96</v>
      </c>
      <c r="C842" s="33">
        <v>3365.92</v>
      </c>
      <c r="D842" s="31"/>
      <c r="E842" s="32">
        <f t="shared" si="24"/>
        <v>-0.02160948433285499</v>
      </c>
      <c r="F842" s="32">
        <f t="shared" si="25"/>
        <v>0.016695738849342827</v>
      </c>
    </row>
    <row r="843" spans="1:6" ht="12.75">
      <c r="A843" s="29">
        <v>37879</v>
      </c>
      <c r="B843" s="33">
        <v>33.44</v>
      </c>
      <c r="C843" s="33">
        <v>3338.89</v>
      </c>
      <c r="D843" s="31"/>
      <c r="E843" s="32">
        <f t="shared" si="24"/>
        <v>0.014458083175229917</v>
      </c>
      <c r="F843" s="32">
        <f t="shared" si="25"/>
        <v>-0.008062911979938095</v>
      </c>
    </row>
    <row r="844" spans="1:6" ht="12.75">
      <c r="A844" s="29">
        <v>37880</v>
      </c>
      <c r="B844" s="33">
        <v>34.3</v>
      </c>
      <c r="C844" s="33">
        <v>3344.04</v>
      </c>
      <c r="D844" s="31"/>
      <c r="E844" s="32">
        <f t="shared" si="24"/>
        <v>0.02539256595539342</v>
      </c>
      <c r="F844" s="32">
        <f t="shared" si="25"/>
        <v>0.0015412404497585014</v>
      </c>
    </row>
    <row r="845" spans="1:6" ht="12.75">
      <c r="A845" s="29">
        <v>37881</v>
      </c>
      <c r="B845" s="33">
        <v>34.72</v>
      </c>
      <c r="C845" s="33">
        <v>3410.88</v>
      </c>
      <c r="D845" s="31"/>
      <c r="E845" s="32">
        <f>IF(ISNUMBER(LN(B845/B844))=TRUE,LN(B845/B844),"na")</f>
        <v>0.012170535620255335</v>
      </c>
      <c r="F845" s="32">
        <f>IF(ISNUMBER(LN(C845/C844))=TRUE,LN(C845/C844),"na")</f>
        <v>0.01979066564523254</v>
      </c>
    </row>
    <row r="846" spans="1:6" ht="12.75">
      <c r="A846" s="29">
        <v>37882</v>
      </c>
      <c r="B846" s="33">
        <v>35.67</v>
      </c>
      <c r="C846" s="33">
        <v>3389.64</v>
      </c>
      <c r="D846" s="31"/>
      <c r="E846" s="32">
        <f aca="true" t="shared" si="26" ref="E846:E909">IF(ISNUMBER(LN(B846/B845))=TRUE,LN(B846/B845),"na")</f>
        <v>0.02699410957865084</v>
      </c>
      <c r="F846" s="32">
        <f aca="true" t="shared" si="27" ref="F846:F909">IF(ISNUMBER(LN(C846/C845))=TRUE,LN(C846/C845),"na")</f>
        <v>-0.006246601455596939</v>
      </c>
    </row>
    <row r="847" spans="1:6" ht="12.75">
      <c r="A847" s="29">
        <v>37883</v>
      </c>
      <c r="B847" s="33">
        <v>35.39</v>
      </c>
      <c r="C847" s="33">
        <v>3422.35</v>
      </c>
      <c r="D847" s="31"/>
      <c r="E847" s="32">
        <f t="shared" si="26"/>
        <v>-0.007880705013428154</v>
      </c>
      <c r="F847" s="32">
        <f t="shared" si="27"/>
        <v>0.009603728545575901</v>
      </c>
    </row>
    <row r="848" spans="1:6" ht="12.75">
      <c r="A848" s="29">
        <v>37886</v>
      </c>
      <c r="B848" s="33">
        <v>34.52</v>
      </c>
      <c r="C848" s="33">
        <v>3335.37</v>
      </c>
      <c r="D848" s="31"/>
      <c r="E848" s="32">
        <f t="shared" si="26"/>
        <v>-0.024890428142144694</v>
      </c>
      <c r="F848" s="32">
        <f t="shared" si="27"/>
        <v>-0.025743831867179684</v>
      </c>
    </row>
    <row r="849" spans="1:6" ht="12.75">
      <c r="A849" s="29">
        <v>37887</v>
      </c>
      <c r="B849" s="33">
        <v>34.28</v>
      </c>
      <c r="C849" s="33">
        <v>3293.4</v>
      </c>
      <c r="D849" s="31"/>
      <c r="E849" s="32">
        <f t="shared" si="26"/>
        <v>-0.006976772485648204</v>
      </c>
      <c r="F849" s="32">
        <f t="shared" si="27"/>
        <v>-0.012663151939672677</v>
      </c>
    </row>
    <row r="850" spans="1:6" ht="12.75">
      <c r="A850" s="29">
        <v>37888</v>
      </c>
      <c r="B850" s="33">
        <v>33.75</v>
      </c>
      <c r="C850" s="33">
        <v>3286.34</v>
      </c>
      <c r="D850" s="31"/>
      <c r="E850" s="32">
        <f t="shared" si="26"/>
        <v>-0.015581676411040192</v>
      </c>
      <c r="F850" s="32">
        <f t="shared" si="27"/>
        <v>-0.00214598227571787</v>
      </c>
    </row>
    <row r="851" spans="1:6" ht="12.75">
      <c r="A851" s="29">
        <v>37889</v>
      </c>
      <c r="B851" s="33">
        <v>32.99</v>
      </c>
      <c r="C851" s="33">
        <v>3215.99</v>
      </c>
      <c r="D851" s="31"/>
      <c r="E851" s="32">
        <f t="shared" si="26"/>
        <v>-0.02277593207804875</v>
      </c>
      <c r="F851" s="32">
        <f t="shared" si="27"/>
        <v>-0.021639241666894477</v>
      </c>
    </row>
    <row r="852" spans="1:6" ht="12.75">
      <c r="A852" s="29">
        <v>37890</v>
      </c>
      <c r="B852" s="33">
        <v>32.85</v>
      </c>
      <c r="C852" s="33">
        <v>3211.25</v>
      </c>
      <c r="D852" s="31"/>
      <c r="E852" s="32">
        <f t="shared" si="26"/>
        <v>-0.004252740309870549</v>
      </c>
      <c r="F852" s="32">
        <f t="shared" si="27"/>
        <v>-0.0014749724171928894</v>
      </c>
    </row>
    <row r="853" spans="1:6" ht="12.75">
      <c r="A853" s="29">
        <v>37893</v>
      </c>
      <c r="B853" s="33">
        <v>32.45</v>
      </c>
      <c r="C853" s="33">
        <v>3209.44</v>
      </c>
      <c r="D853" s="31"/>
      <c r="E853" s="32">
        <f t="shared" si="26"/>
        <v>-0.012251301780520517</v>
      </c>
      <c r="F853" s="32">
        <f t="shared" si="27"/>
        <v>-0.0005638023477059116</v>
      </c>
    </row>
    <row r="854" spans="1:6" ht="12.75">
      <c r="A854" s="29">
        <v>37894</v>
      </c>
      <c r="B854" s="33">
        <v>31.57</v>
      </c>
      <c r="C854" s="33">
        <v>3193.25</v>
      </c>
      <c r="D854" s="31"/>
      <c r="E854" s="32">
        <f t="shared" si="26"/>
        <v>-0.027493140580198847</v>
      </c>
      <c r="F854" s="32">
        <f t="shared" si="27"/>
        <v>-0.005057260153501267</v>
      </c>
    </row>
    <row r="855" spans="1:6" ht="12.75">
      <c r="A855" s="29">
        <v>37895</v>
      </c>
      <c r="B855" s="33">
        <v>32.5</v>
      </c>
      <c r="C855" s="33">
        <v>3140.57</v>
      </c>
      <c r="D855" s="31"/>
      <c r="E855" s="32">
        <f t="shared" si="26"/>
        <v>0.029032786765791498</v>
      </c>
      <c r="F855" s="32">
        <f t="shared" si="27"/>
        <v>-0.01663489483250073</v>
      </c>
    </row>
    <row r="856" spans="1:6" ht="12.75">
      <c r="A856" s="29">
        <v>37896</v>
      </c>
      <c r="B856" s="33">
        <v>32.47</v>
      </c>
      <c r="C856" s="33">
        <v>3220.63</v>
      </c>
      <c r="D856" s="31"/>
      <c r="E856" s="32">
        <f t="shared" si="26"/>
        <v>-0.0009235032209372084</v>
      </c>
      <c r="F856" s="32">
        <f t="shared" si="27"/>
        <v>0.025172680484591113</v>
      </c>
    </row>
    <row r="857" spans="1:6" ht="12.75">
      <c r="A857" s="29">
        <v>37897</v>
      </c>
      <c r="B857" s="33">
        <v>33.75</v>
      </c>
      <c r="C857" s="33">
        <v>3203.12</v>
      </c>
      <c r="D857" s="31"/>
      <c r="E857" s="32">
        <f t="shared" si="26"/>
        <v>0.03866383120378427</v>
      </c>
      <c r="F857" s="32">
        <f t="shared" si="27"/>
        <v>-0.005451657790931419</v>
      </c>
    </row>
    <row r="858" spans="1:6" ht="12.75">
      <c r="A858" s="29">
        <v>37900</v>
      </c>
      <c r="B858" s="33">
        <v>34.27</v>
      </c>
      <c r="C858" s="33">
        <v>3292.02</v>
      </c>
      <c r="D858" s="31"/>
      <c r="E858" s="32">
        <f t="shared" si="26"/>
        <v>0.01528991856797876</v>
      </c>
      <c r="F858" s="32">
        <f t="shared" si="27"/>
        <v>0.027376023328603786</v>
      </c>
    </row>
    <row r="859" spans="1:6" ht="12.75">
      <c r="A859" s="29">
        <v>37901</v>
      </c>
      <c r="B859" s="33">
        <v>33.55</v>
      </c>
      <c r="C859" s="33">
        <v>3290.06</v>
      </c>
      <c r="D859" s="31"/>
      <c r="E859" s="32">
        <f t="shared" si="26"/>
        <v>-0.02123347246882688</v>
      </c>
      <c r="F859" s="32">
        <f t="shared" si="27"/>
        <v>-0.0005955564374582065</v>
      </c>
    </row>
    <row r="860" spans="1:6" ht="12.75">
      <c r="A860" s="29">
        <v>37902</v>
      </c>
      <c r="B860" s="33">
        <v>33.79</v>
      </c>
      <c r="C860" s="33">
        <v>3241.7</v>
      </c>
      <c r="D860" s="31"/>
      <c r="E860" s="32">
        <f t="shared" si="26"/>
        <v>0.007128037308507731</v>
      </c>
      <c r="F860" s="32">
        <f t="shared" si="27"/>
        <v>-0.01480791813317138</v>
      </c>
    </row>
    <row r="861" spans="1:6" ht="12.75">
      <c r="A861" s="29">
        <v>37903</v>
      </c>
      <c r="B861" s="33">
        <v>34.01</v>
      </c>
      <c r="C861" s="33">
        <v>3264.95</v>
      </c>
      <c r="D861" s="31"/>
      <c r="E861" s="32">
        <f t="shared" si="26"/>
        <v>0.006489698292905393</v>
      </c>
      <c r="F861" s="32">
        <f t="shared" si="27"/>
        <v>0.007146565115570964</v>
      </c>
    </row>
    <row r="862" spans="1:6" ht="12.75">
      <c r="A862" s="29">
        <v>37904</v>
      </c>
      <c r="B862" s="33">
        <v>34.17</v>
      </c>
      <c r="C862" s="33">
        <v>3327.52</v>
      </c>
      <c r="D862" s="31"/>
      <c r="E862" s="32">
        <f t="shared" si="26"/>
        <v>0.004693467108096475</v>
      </c>
      <c r="F862" s="32">
        <f t="shared" si="27"/>
        <v>0.018982833112020307</v>
      </c>
    </row>
    <row r="863" spans="1:6" ht="12.75">
      <c r="A863" s="29">
        <v>37907</v>
      </c>
      <c r="B863" s="33">
        <v>34.96</v>
      </c>
      <c r="C863" s="33">
        <v>3314.95</v>
      </c>
      <c r="D863" s="31"/>
      <c r="E863" s="32">
        <f t="shared" si="26"/>
        <v>0.022856484660134152</v>
      </c>
      <c r="F863" s="32">
        <f t="shared" si="27"/>
        <v>-0.003784741219656287</v>
      </c>
    </row>
    <row r="864" spans="1:6" ht="12.75">
      <c r="A864" s="29">
        <v>37908</v>
      </c>
      <c r="B864" s="33">
        <v>35</v>
      </c>
      <c r="C864" s="33">
        <v>3379.62</v>
      </c>
      <c r="D864" s="31"/>
      <c r="E864" s="32">
        <f t="shared" si="26"/>
        <v>0.0011435107020790205</v>
      </c>
      <c r="F864" s="32">
        <f t="shared" si="27"/>
        <v>0.01932073657132652</v>
      </c>
    </row>
    <row r="865" spans="1:6" ht="12.75">
      <c r="A865" s="29">
        <v>37909</v>
      </c>
      <c r="B865" s="33">
        <v>35.82</v>
      </c>
      <c r="C865" s="33">
        <v>3369.47</v>
      </c>
      <c r="D865" s="31"/>
      <c r="E865" s="32">
        <f t="shared" si="26"/>
        <v>0.023158335143151968</v>
      </c>
      <c r="F865" s="32">
        <f t="shared" si="27"/>
        <v>-0.003007815172775167</v>
      </c>
    </row>
    <row r="866" spans="1:6" ht="12.75">
      <c r="A866" s="29">
        <v>37910</v>
      </c>
      <c r="B866" s="33">
        <v>35.28</v>
      </c>
      <c r="C866" s="33">
        <v>3361.34</v>
      </c>
      <c r="D866" s="31"/>
      <c r="E866" s="32">
        <f t="shared" si="26"/>
        <v>-0.01519016549397512</v>
      </c>
      <c r="F866" s="32">
        <f t="shared" si="27"/>
        <v>-0.0024157579708274624</v>
      </c>
    </row>
    <row r="867" spans="1:6" ht="12.75">
      <c r="A867" s="29">
        <v>37911</v>
      </c>
      <c r="B867" s="33">
        <v>34.99</v>
      </c>
      <c r="C867" s="33">
        <v>3378.84</v>
      </c>
      <c r="D867" s="31"/>
      <c r="E867" s="32">
        <f t="shared" si="26"/>
        <v>-0.008253924758993914</v>
      </c>
      <c r="F867" s="32">
        <f t="shared" si="27"/>
        <v>0.005192751328140846</v>
      </c>
    </row>
    <row r="868" spans="1:6" ht="12.75">
      <c r="A868" s="29">
        <v>37914</v>
      </c>
      <c r="B868" s="33">
        <v>34.85</v>
      </c>
      <c r="C868" s="33">
        <v>3339.01</v>
      </c>
      <c r="D868" s="31"/>
      <c r="E868" s="32">
        <f t="shared" si="26"/>
        <v>-0.004009169173063742</v>
      </c>
      <c r="F868" s="32">
        <f t="shared" si="27"/>
        <v>-0.011858099457994173</v>
      </c>
    </row>
    <row r="869" spans="1:6" ht="12.75">
      <c r="A869" s="29">
        <v>37915</v>
      </c>
      <c r="B869" s="33">
        <v>35</v>
      </c>
      <c r="C869" s="33">
        <v>3387.83</v>
      </c>
      <c r="D869" s="31"/>
      <c r="E869" s="32">
        <f t="shared" si="26"/>
        <v>0.00429492428288065</v>
      </c>
      <c r="F869" s="32">
        <f t="shared" si="27"/>
        <v>0.01451524256957555</v>
      </c>
    </row>
    <row r="870" spans="1:6" ht="12.75">
      <c r="A870" s="29">
        <v>37916</v>
      </c>
      <c r="B870" s="33">
        <v>33.59</v>
      </c>
      <c r="C870" s="33">
        <v>3359.44</v>
      </c>
      <c r="D870" s="31"/>
      <c r="E870" s="32">
        <f t="shared" si="26"/>
        <v>-0.041119657865212156</v>
      </c>
      <c r="F870" s="32">
        <f t="shared" si="27"/>
        <v>-0.008415305017249805</v>
      </c>
    </row>
    <row r="871" spans="1:6" ht="12.75">
      <c r="A871" s="29">
        <v>37917</v>
      </c>
      <c r="B871" s="33">
        <v>33.15</v>
      </c>
      <c r="C871" s="33">
        <v>3254.81</v>
      </c>
      <c r="D871" s="31"/>
      <c r="E871" s="32">
        <f t="shared" si="26"/>
        <v>-0.013185686992330053</v>
      </c>
      <c r="F871" s="32">
        <f t="shared" si="27"/>
        <v>-0.031640391196968494</v>
      </c>
    </row>
    <row r="872" spans="1:6" ht="12.75">
      <c r="A872" s="29">
        <v>37918</v>
      </c>
      <c r="B872" s="33">
        <v>33.94</v>
      </c>
      <c r="C872" s="33">
        <v>3264.83</v>
      </c>
      <c r="D872" s="31"/>
      <c r="E872" s="32">
        <f t="shared" si="26"/>
        <v>0.02355154317420866</v>
      </c>
      <c r="F872" s="32">
        <f t="shared" si="27"/>
        <v>0.003073791770478718</v>
      </c>
    </row>
    <row r="873" spans="1:6" ht="12.75">
      <c r="A873" s="29">
        <v>37921</v>
      </c>
      <c r="B873" s="33">
        <v>34.38</v>
      </c>
      <c r="C873" s="33">
        <v>3285.26</v>
      </c>
      <c r="D873" s="31"/>
      <c r="E873" s="32">
        <f t="shared" si="26"/>
        <v>0.01288074014862313</v>
      </c>
      <c r="F873" s="32">
        <f t="shared" si="27"/>
        <v>0.00623810245383193</v>
      </c>
    </row>
    <row r="874" spans="1:6" ht="12.75">
      <c r="A874" s="29">
        <v>37922</v>
      </c>
      <c r="B874" s="33">
        <v>34.5</v>
      </c>
      <c r="C874" s="33">
        <v>3318.02</v>
      </c>
      <c r="D874" s="31"/>
      <c r="E874" s="32">
        <f t="shared" si="26"/>
        <v>0.0034843240826108427</v>
      </c>
      <c r="F874" s="32">
        <f t="shared" si="27"/>
        <v>0.00992242303227669</v>
      </c>
    </row>
    <row r="875" spans="1:6" ht="12.75">
      <c r="A875" s="29">
        <v>37923</v>
      </c>
      <c r="B875" s="33">
        <v>35.45</v>
      </c>
      <c r="C875" s="33">
        <v>3384.64</v>
      </c>
      <c r="D875" s="31"/>
      <c r="E875" s="32">
        <f t="shared" si="26"/>
        <v>0.027163928940822424</v>
      </c>
      <c r="F875" s="32">
        <f t="shared" si="27"/>
        <v>0.019879329679918144</v>
      </c>
    </row>
    <row r="876" spans="1:6" ht="12.75">
      <c r="A876" s="29">
        <v>37924</v>
      </c>
      <c r="B876" s="33">
        <v>35.9</v>
      </c>
      <c r="C876" s="33">
        <v>3365.35</v>
      </c>
      <c r="D876" s="31"/>
      <c r="E876" s="32">
        <f t="shared" si="26"/>
        <v>0.012614042516096664</v>
      </c>
      <c r="F876" s="32">
        <f t="shared" si="27"/>
        <v>-0.005715579582648383</v>
      </c>
    </row>
    <row r="877" spans="1:6" ht="12.75">
      <c r="A877" s="29">
        <v>37925</v>
      </c>
      <c r="B877" s="33">
        <v>36.29</v>
      </c>
      <c r="C877" s="33">
        <v>3371.05</v>
      </c>
      <c r="D877" s="31"/>
      <c r="E877" s="32">
        <f t="shared" si="26"/>
        <v>0.010804925730745877</v>
      </c>
      <c r="F877" s="32">
        <f t="shared" si="27"/>
        <v>0.0016922989609705749</v>
      </c>
    </row>
    <row r="878" spans="1:6" ht="12.75">
      <c r="A878" s="29">
        <v>37928</v>
      </c>
      <c r="B878" s="33">
        <v>37.1</v>
      </c>
      <c r="C878" s="33">
        <v>3378.63</v>
      </c>
      <c r="D878" s="31"/>
      <c r="E878" s="32">
        <f t="shared" si="26"/>
        <v>0.0220747483884105</v>
      </c>
      <c r="F878" s="32">
        <f t="shared" si="27"/>
        <v>0.0022460333487059185</v>
      </c>
    </row>
    <row r="879" spans="1:6" ht="12.75">
      <c r="A879" s="29">
        <v>37929</v>
      </c>
      <c r="B879" s="33">
        <v>36.34</v>
      </c>
      <c r="C879" s="33">
        <v>3432.7</v>
      </c>
      <c r="D879" s="31"/>
      <c r="E879" s="32">
        <f t="shared" si="26"/>
        <v>-0.02069790664536431</v>
      </c>
      <c r="F879" s="32">
        <f t="shared" si="27"/>
        <v>0.015876821647534817</v>
      </c>
    </row>
    <row r="880" spans="1:6" ht="12.75">
      <c r="A880" s="29">
        <v>37930</v>
      </c>
      <c r="B880" s="33">
        <v>35.99</v>
      </c>
      <c r="C880" s="33">
        <v>3405.59</v>
      </c>
      <c r="D880" s="31"/>
      <c r="E880" s="32">
        <f t="shared" si="26"/>
        <v>-0.009677940877085778</v>
      </c>
      <c r="F880" s="32">
        <f t="shared" si="27"/>
        <v>-0.007928924344765245</v>
      </c>
    </row>
    <row r="881" spans="1:6" ht="12.75">
      <c r="A881" s="29">
        <v>37931</v>
      </c>
      <c r="B881" s="33">
        <v>36.3</v>
      </c>
      <c r="C881" s="33">
        <v>3408.6</v>
      </c>
      <c r="D881" s="31"/>
      <c r="E881" s="32">
        <f t="shared" si="26"/>
        <v>0.00857661917986556</v>
      </c>
      <c r="F881" s="32">
        <f t="shared" si="27"/>
        <v>0.0008834506216502802</v>
      </c>
    </row>
    <row r="882" spans="1:6" ht="12.75">
      <c r="A882" s="29">
        <v>37932</v>
      </c>
      <c r="B882" s="33">
        <v>36.47</v>
      </c>
      <c r="C882" s="33">
        <v>3438.23</v>
      </c>
      <c r="D882" s="31"/>
      <c r="E882" s="32">
        <f t="shared" si="26"/>
        <v>0.00467226354978384</v>
      </c>
      <c r="F882" s="32">
        <f t="shared" si="27"/>
        <v>0.008655154274089086</v>
      </c>
    </row>
    <row r="883" spans="1:6" ht="12.75">
      <c r="A883" s="29">
        <v>37935</v>
      </c>
      <c r="B883" s="33">
        <v>36.28</v>
      </c>
      <c r="C883" s="33">
        <v>3428.29</v>
      </c>
      <c r="D883" s="31"/>
      <c r="E883" s="32">
        <f t="shared" si="26"/>
        <v>-0.0052233795736529075</v>
      </c>
      <c r="F883" s="32">
        <f t="shared" si="27"/>
        <v>-0.002895209492810357</v>
      </c>
    </row>
    <row r="884" spans="1:6" ht="12.75">
      <c r="A884" s="29">
        <v>37936</v>
      </c>
      <c r="B884" s="33">
        <v>35.96</v>
      </c>
      <c r="C884" s="33">
        <v>3401.94</v>
      </c>
      <c r="D884" s="31"/>
      <c r="E884" s="32">
        <f t="shared" si="26"/>
        <v>-0.008859415643516347</v>
      </c>
      <c r="F884" s="32">
        <f t="shared" si="27"/>
        <v>-0.007715737456439275</v>
      </c>
    </row>
    <row r="885" spans="1:6" ht="12.75">
      <c r="A885" s="29">
        <v>37937</v>
      </c>
      <c r="B885" s="33">
        <v>36.19</v>
      </c>
      <c r="C885" s="33">
        <v>3404.47</v>
      </c>
      <c r="D885" s="31"/>
      <c r="E885" s="32">
        <f t="shared" si="26"/>
        <v>0.006375627972231409</v>
      </c>
      <c r="F885" s="32">
        <f t="shared" si="27"/>
        <v>0.0007434169015737792</v>
      </c>
    </row>
    <row r="886" spans="1:6" ht="12.75">
      <c r="A886" s="29">
        <v>37938</v>
      </c>
      <c r="B886" s="33">
        <v>35.93</v>
      </c>
      <c r="C886" s="33">
        <v>3445.12</v>
      </c>
      <c r="D886" s="31"/>
      <c r="E886" s="32">
        <f t="shared" si="26"/>
        <v>-0.007210236450223692</v>
      </c>
      <c r="F886" s="32">
        <f t="shared" si="27"/>
        <v>0.011869462914988317</v>
      </c>
    </row>
    <row r="887" spans="1:6" ht="12.75">
      <c r="A887" s="29">
        <v>37939</v>
      </c>
      <c r="B887" s="33">
        <v>37.01</v>
      </c>
      <c r="C887" s="33">
        <v>3404.58</v>
      </c>
      <c r="D887" s="31"/>
      <c r="E887" s="32">
        <f t="shared" si="26"/>
        <v>0.029615545272637295</v>
      </c>
      <c r="F887" s="32">
        <f t="shared" si="27"/>
        <v>-0.011837152974538476</v>
      </c>
    </row>
    <row r="888" spans="1:6" ht="12.75">
      <c r="A888" s="29">
        <v>37942</v>
      </c>
      <c r="B888" s="33">
        <v>35.61</v>
      </c>
      <c r="C888" s="33">
        <v>3399.26</v>
      </c>
      <c r="D888" s="31"/>
      <c r="E888" s="32">
        <f t="shared" si="26"/>
        <v>-0.03856164910837824</v>
      </c>
      <c r="F888" s="32">
        <f t="shared" si="27"/>
        <v>-0.0015638231011282945</v>
      </c>
    </row>
    <row r="889" spans="1:6" ht="12.75">
      <c r="A889" s="29">
        <v>37943</v>
      </c>
      <c r="B889" s="33">
        <v>35.97</v>
      </c>
      <c r="C889" s="33">
        <v>3376.8</v>
      </c>
      <c r="D889" s="31"/>
      <c r="E889" s="32">
        <f t="shared" si="26"/>
        <v>0.01005876041784621</v>
      </c>
      <c r="F889" s="32">
        <f t="shared" si="27"/>
        <v>-0.006629245388581876</v>
      </c>
    </row>
    <row r="890" spans="1:6" ht="12.75">
      <c r="A890" s="29">
        <v>37944</v>
      </c>
      <c r="B890" s="33">
        <v>35.58</v>
      </c>
      <c r="C890" s="33">
        <v>3310.46</v>
      </c>
      <c r="D890" s="31"/>
      <c r="E890" s="32">
        <f t="shared" si="26"/>
        <v>-0.010901575469843489</v>
      </c>
      <c r="F890" s="32">
        <f t="shared" si="27"/>
        <v>-0.01984136294333908</v>
      </c>
    </row>
    <row r="891" spans="1:6" ht="12.75">
      <c r="A891" s="29">
        <v>37945</v>
      </c>
      <c r="B891" s="33">
        <v>35.58</v>
      </c>
      <c r="C891" s="33">
        <v>3364.92</v>
      </c>
      <c r="D891" s="31"/>
      <c r="E891" s="32">
        <f t="shared" si="26"/>
        <v>0</v>
      </c>
      <c r="F891" s="32">
        <f t="shared" si="27"/>
        <v>0.016317036125652155</v>
      </c>
    </row>
    <row r="892" spans="1:6" ht="12.75">
      <c r="A892" s="29">
        <v>37946</v>
      </c>
      <c r="B892" s="33">
        <v>36.45</v>
      </c>
      <c r="C892" s="33">
        <v>3320.73</v>
      </c>
      <c r="D892" s="31"/>
      <c r="E892" s="32">
        <f t="shared" si="26"/>
        <v>0.02415777621697819</v>
      </c>
      <c r="F892" s="32">
        <f t="shared" si="27"/>
        <v>-0.013219550391953825</v>
      </c>
    </row>
    <row r="893" spans="1:6" ht="12.75">
      <c r="A893" s="29">
        <v>37949</v>
      </c>
      <c r="B893" s="33">
        <v>36.62</v>
      </c>
      <c r="C893" s="33">
        <v>3373.67</v>
      </c>
      <c r="D893" s="31"/>
      <c r="E893" s="32">
        <f t="shared" si="26"/>
        <v>0.004653080791697263</v>
      </c>
      <c r="F893" s="32">
        <f t="shared" si="27"/>
        <v>0.015816534306314738</v>
      </c>
    </row>
    <row r="894" spans="1:6" ht="12.75">
      <c r="A894" s="29">
        <v>37950</v>
      </c>
      <c r="B894" s="33">
        <v>36.36</v>
      </c>
      <c r="C894" s="33">
        <v>3419.62</v>
      </c>
      <c r="D894" s="31"/>
      <c r="E894" s="32">
        <f t="shared" si="26"/>
        <v>-0.007125269937086513</v>
      </c>
      <c r="F894" s="32">
        <f t="shared" si="27"/>
        <v>0.0135282612072798</v>
      </c>
    </row>
    <row r="895" spans="1:6" ht="12.75">
      <c r="A895" s="29">
        <v>37951</v>
      </c>
      <c r="B895" s="33">
        <v>36.47</v>
      </c>
      <c r="C895" s="33">
        <v>3420.03</v>
      </c>
      <c r="D895" s="31"/>
      <c r="E895" s="32">
        <f t="shared" si="26"/>
        <v>0.0030207355113106506</v>
      </c>
      <c r="F895" s="32">
        <f t="shared" si="27"/>
        <v>0.00011988917575933615</v>
      </c>
    </row>
    <row r="896" spans="1:6" ht="12.75">
      <c r="A896" s="29">
        <v>37952</v>
      </c>
      <c r="B896" s="33">
        <v>37.35</v>
      </c>
      <c r="C896" s="33">
        <v>3428.22</v>
      </c>
      <c r="D896" s="31"/>
      <c r="E896" s="32">
        <f t="shared" si="26"/>
        <v>0.02384290675823749</v>
      </c>
      <c r="F896" s="32">
        <f t="shared" si="27"/>
        <v>0.0023918530732830834</v>
      </c>
    </row>
    <row r="897" spans="1:6" ht="12.75">
      <c r="A897" s="29">
        <v>37953</v>
      </c>
      <c r="B897" s="33">
        <v>37.32</v>
      </c>
      <c r="C897" s="33">
        <v>3430.25</v>
      </c>
      <c r="D897" s="31"/>
      <c r="E897" s="32">
        <f t="shared" si="26"/>
        <v>-0.0008035355996832242</v>
      </c>
      <c r="F897" s="32">
        <f t="shared" si="27"/>
        <v>0.0005919687799992558</v>
      </c>
    </row>
    <row r="898" spans="1:6" ht="12.75">
      <c r="A898" s="29">
        <v>37956</v>
      </c>
      <c r="B898" s="33">
        <v>38.18</v>
      </c>
      <c r="C898" s="33">
        <v>3455.55</v>
      </c>
      <c r="D898" s="31"/>
      <c r="E898" s="32">
        <f t="shared" si="26"/>
        <v>0.022782442318458506</v>
      </c>
      <c r="F898" s="32">
        <f t="shared" si="27"/>
        <v>0.007348489311487309</v>
      </c>
    </row>
    <row r="899" spans="1:6" ht="12.75">
      <c r="A899" s="29">
        <v>37957</v>
      </c>
      <c r="B899" s="33">
        <v>38.39</v>
      </c>
      <c r="C899" s="33">
        <v>3490.36</v>
      </c>
      <c r="D899" s="31"/>
      <c r="E899" s="32">
        <f t="shared" si="26"/>
        <v>0.005485190715104813</v>
      </c>
      <c r="F899" s="32">
        <f t="shared" si="27"/>
        <v>0.010023248626377587</v>
      </c>
    </row>
    <row r="900" spans="1:6" ht="12.75">
      <c r="A900" s="29">
        <v>37958</v>
      </c>
      <c r="B900" s="33">
        <v>38.87</v>
      </c>
      <c r="C900" s="33">
        <v>3467.07</v>
      </c>
      <c r="D900" s="31"/>
      <c r="E900" s="32">
        <f t="shared" si="26"/>
        <v>0.012425735851425371</v>
      </c>
      <c r="F900" s="32">
        <f t="shared" si="27"/>
        <v>-0.006695025891637814</v>
      </c>
    </row>
    <row r="901" spans="1:6" ht="12.75">
      <c r="A901" s="29">
        <v>37959</v>
      </c>
      <c r="B901" s="33">
        <v>38.43</v>
      </c>
      <c r="C901" s="33">
        <v>3491.59</v>
      </c>
      <c r="D901" s="31"/>
      <c r="E901" s="32">
        <f t="shared" si="26"/>
        <v>-0.011384340287379124</v>
      </c>
      <c r="F901" s="32">
        <f t="shared" si="27"/>
        <v>0.007047362993085066</v>
      </c>
    </row>
    <row r="902" spans="1:6" ht="12.75">
      <c r="A902" s="29">
        <v>37960</v>
      </c>
      <c r="B902" s="33">
        <v>37.93</v>
      </c>
      <c r="C902" s="33">
        <v>3482.9</v>
      </c>
      <c r="D902" s="31"/>
      <c r="E902" s="32">
        <f t="shared" si="26"/>
        <v>-0.013096048875944977</v>
      </c>
      <c r="F902" s="32">
        <f t="shared" si="27"/>
        <v>-0.0024919397681847756</v>
      </c>
    </row>
    <row r="903" spans="1:6" ht="12.75">
      <c r="A903" s="29">
        <v>37963</v>
      </c>
      <c r="B903" s="33">
        <v>37.49</v>
      </c>
      <c r="C903" s="33">
        <v>3432.1</v>
      </c>
      <c r="D903" s="31"/>
      <c r="E903" s="32">
        <f t="shared" si="26"/>
        <v>-0.011668124952986877</v>
      </c>
      <c r="F903" s="32">
        <f t="shared" si="27"/>
        <v>-0.014692961359911072</v>
      </c>
    </row>
    <row r="904" spans="1:6" ht="12.75">
      <c r="A904" s="29">
        <v>37964</v>
      </c>
      <c r="B904" s="33">
        <v>37.35</v>
      </c>
      <c r="C904" s="33">
        <v>3462.02</v>
      </c>
      <c r="D904" s="31"/>
      <c r="E904" s="32">
        <f t="shared" si="26"/>
        <v>-0.0037413191689943223</v>
      </c>
      <c r="F904" s="32">
        <f t="shared" si="27"/>
        <v>0.008679915014476885</v>
      </c>
    </row>
    <row r="905" spans="1:6" ht="12.75">
      <c r="A905" s="29">
        <v>37965</v>
      </c>
      <c r="B905" s="33">
        <v>37.5</v>
      </c>
      <c r="C905" s="33">
        <v>3442.49</v>
      </c>
      <c r="D905" s="31"/>
      <c r="E905" s="32">
        <f t="shared" si="26"/>
        <v>0.004008021397538868</v>
      </c>
      <c r="F905" s="32">
        <f t="shared" si="27"/>
        <v>-0.005657186994037068</v>
      </c>
    </row>
    <row r="906" spans="1:6" ht="12.75">
      <c r="A906" s="29">
        <v>37966</v>
      </c>
      <c r="B906" s="33">
        <v>37.56</v>
      </c>
      <c r="C906" s="33">
        <v>3449.53</v>
      </c>
      <c r="D906" s="31"/>
      <c r="E906" s="32">
        <f t="shared" si="26"/>
        <v>0.0015987213636970735</v>
      </c>
      <c r="F906" s="32">
        <f t="shared" si="27"/>
        <v>0.0020429431280008415</v>
      </c>
    </row>
    <row r="907" spans="1:6" ht="12.75">
      <c r="A907" s="29">
        <v>37967</v>
      </c>
      <c r="B907" s="33">
        <v>37.8</v>
      </c>
      <c r="C907" s="33">
        <v>3484.17</v>
      </c>
      <c r="D907" s="31"/>
      <c r="E907" s="32">
        <f t="shared" si="26"/>
        <v>0.006369448285479707</v>
      </c>
      <c r="F907" s="32">
        <f t="shared" si="27"/>
        <v>0.009991862410132479</v>
      </c>
    </row>
    <row r="908" spans="1:6" ht="12.75">
      <c r="A908" s="29">
        <v>37970</v>
      </c>
      <c r="B908" s="33">
        <v>37.83</v>
      </c>
      <c r="C908" s="33">
        <v>3519.44</v>
      </c>
      <c r="D908" s="31"/>
      <c r="E908" s="32">
        <f t="shared" si="26"/>
        <v>0.0007933360193958741</v>
      </c>
      <c r="F908" s="32">
        <f t="shared" si="27"/>
        <v>0.01007203375567673</v>
      </c>
    </row>
    <row r="909" spans="1:6" ht="12.75">
      <c r="A909" s="29">
        <v>37971</v>
      </c>
      <c r="B909" s="33">
        <v>37.8</v>
      </c>
      <c r="C909" s="33">
        <v>3468.69</v>
      </c>
      <c r="D909" s="31"/>
      <c r="E909" s="32">
        <f t="shared" si="26"/>
        <v>-0.000793336019395874</v>
      </c>
      <c r="F909" s="32">
        <f t="shared" si="27"/>
        <v>-0.014524884978903432</v>
      </c>
    </row>
    <row r="910" spans="1:6" ht="12.75">
      <c r="A910" s="29">
        <v>37972</v>
      </c>
      <c r="B910" s="33">
        <v>38.36</v>
      </c>
      <c r="C910" s="33">
        <v>3490.49</v>
      </c>
      <c r="D910" s="31"/>
      <c r="E910" s="32">
        <f aca="true" t="shared" si="28" ref="E910:E973">IF(ISNUMBER(LN(B910/B909))=TRUE,LN(B910/B909),"na")</f>
        <v>0.014706147389695487</v>
      </c>
      <c r="F910" s="32">
        <f aca="true" t="shared" si="29" ref="F910:F973">IF(ISNUMBER(LN(C910/C909))=TRUE,LN(C910/C909),"na")</f>
        <v>0.006265126439438735</v>
      </c>
    </row>
    <row r="911" spans="1:6" ht="12.75">
      <c r="A911" s="29">
        <v>37973</v>
      </c>
      <c r="B911" s="33">
        <v>38.01</v>
      </c>
      <c r="C911" s="33">
        <v>3467.21</v>
      </c>
      <c r="D911" s="31"/>
      <c r="E911" s="32">
        <f t="shared" si="28"/>
        <v>-0.009165967014080168</v>
      </c>
      <c r="F911" s="32">
        <f t="shared" si="29"/>
        <v>-0.006691891537684794</v>
      </c>
    </row>
    <row r="912" spans="1:6" ht="12.75">
      <c r="A912" s="29">
        <v>37974</v>
      </c>
      <c r="B912" s="33">
        <v>38</v>
      </c>
      <c r="C912" s="33">
        <v>3516.32</v>
      </c>
      <c r="D912" s="31"/>
      <c r="E912" s="32">
        <f t="shared" si="28"/>
        <v>-0.00026312327477154176</v>
      </c>
      <c r="F912" s="32">
        <f t="shared" si="29"/>
        <v>0.014064752228299407</v>
      </c>
    </row>
    <row r="913" spans="1:6" ht="12.75">
      <c r="A913" s="29">
        <v>37977</v>
      </c>
      <c r="B913" s="33">
        <v>38.28</v>
      </c>
      <c r="C913" s="33">
        <v>3480.72</v>
      </c>
      <c r="D913" s="31"/>
      <c r="E913" s="32">
        <f t="shared" si="28"/>
        <v>0.007341406858367855</v>
      </c>
      <c r="F913" s="32">
        <f t="shared" si="29"/>
        <v>-0.010175819257796516</v>
      </c>
    </row>
    <row r="914" spans="1:6" ht="12.75">
      <c r="A914" s="29">
        <v>37978</v>
      </c>
      <c r="B914" s="33">
        <v>38.39</v>
      </c>
      <c r="C914" s="33">
        <v>3507.4</v>
      </c>
      <c r="D914" s="31"/>
      <c r="E914" s="32">
        <f t="shared" si="28"/>
        <v>0.002869442427952739</v>
      </c>
      <c r="F914" s="32">
        <f t="shared" si="29"/>
        <v>0.007635853315088064</v>
      </c>
    </row>
    <row r="915" spans="1:6" ht="12.75">
      <c r="A915" s="29">
        <v>37979</v>
      </c>
      <c r="B915" s="33">
        <v>38.41</v>
      </c>
      <c r="C915" s="33">
        <v>3496.25</v>
      </c>
      <c r="D915" s="31"/>
      <c r="E915" s="32">
        <f t="shared" si="28"/>
        <v>0.0005208333451069485</v>
      </c>
      <c r="F915" s="32">
        <f t="shared" si="29"/>
        <v>-0.003184056719022813</v>
      </c>
    </row>
    <row r="916" spans="1:6" ht="12.75">
      <c r="A916" s="29">
        <v>37980</v>
      </c>
      <c r="B916" s="33">
        <v>38.41</v>
      </c>
      <c r="C916" s="33" t="s">
        <v>31</v>
      </c>
      <c r="D916" s="31"/>
      <c r="E916" s="32">
        <f t="shared" si="28"/>
        <v>0</v>
      </c>
      <c r="F916" s="32" t="str">
        <f t="shared" si="29"/>
        <v>na</v>
      </c>
    </row>
    <row r="917" spans="1:6" ht="12.75">
      <c r="A917" s="29">
        <v>37981</v>
      </c>
      <c r="B917" s="33">
        <v>38.41</v>
      </c>
      <c r="C917" s="33" t="s">
        <v>31</v>
      </c>
      <c r="D917" s="31"/>
      <c r="E917" s="32">
        <f t="shared" si="28"/>
        <v>0</v>
      </c>
      <c r="F917" s="32" t="str">
        <f t="shared" si="29"/>
        <v>na</v>
      </c>
    </row>
    <row r="918" spans="1:6" ht="12.75">
      <c r="A918" s="29">
        <v>37984</v>
      </c>
      <c r="B918" s="33">
        <v>38.35</v>
      </c>
      <c r="C918" s="33">
        <v>3511.05</v>
      </c>
      <c r="D918" s="31"/>
      <c r="E918" s="32">
        <f t="shared" si="28"/>
        <v>-0.0015633145445480992</v>
      </c>
      <c r="F918" s="32" t="str">
        <f t="shared" si="29"/>
        <v>na</v>
      </c>
    </row>
    <row r="919" spans="1:6" ht="12.75">
      <c r="A919" s="29">
        <v>37985</v>
      </c>
      <c r="B919" s="33">
        <v>38.45</v>
      </c>
      <c r="C919" s="33">
        <v>3539.32</v>
      </c>
      <c r="D919" s="31"/>
      <c r="E919" s="32">
        <f t="shared" si="28"/>
        <v>0.0026041681383877297</v>
      </c>
      <c r="F919" s="32">
        <f t="shared" si="29"/>
        <v>0.008019480256593877</v>
      </c>
    </row>
    <row r="920" spans="1:6" ht="12.75">
      <c r="A920" s="29">
        <v>37986</v>
      </c>
      <c r="B920" s="33">
        <v>38.81</v>
      </c>
      <c r="C920" s="33">
        <v>3509.48</v>
      </c>
      <c r="D920" s="31"/>
      <c r="E920" s="32">
        <f t="shared" si="28"/>
        <v>0.009319249429161887</v>
      </c>
      <c r="F920" s="32">
        <f t="shared" si="29"/>
        <v>-0.008466739943874441</v>
      </c>
    </row>
    <row r="921" spans="1:6" ht="12.75">
      <c r="A921" s="29">
        <v>37987</v>
      </c>
      <c r="B921" s="33">
        <v>38.81</v>
      </c>
      <c r="C921" s="33" t="s">
        <v>31</v>
      </c>
      <c r="D921" s="31"/>
      <c r="E921" s="32">
        <f t="shared" si="28"/>
        <v>0</v>
      </c>
      <c r="F921" s="32" t="str">
        <f t="shared" si="29"/>
        <v>na</v>
      </c>
    </row>
    <row r="922" spans="1:6" ht="12.75">
      <c r="A922" s="29">
        <v>37988</v>
      </c>
      <c r="B922" s="33">
        <v>39.17</v>
      </c>
      <c r="C922" s="33">
        <v>3564.13</v>
      </c>
      <c r="D922" s="31"/>
      <c r="E922" s="32">
        <f t="shared" si="28"/>
        <v>0.00923320229692488</v>
      </c>
      <c r="F922" s="32" t="str">
        <f t="shared" si="29"/>
        <v>na</v>
      </c>
    </row>
    <row r="923" spans="1:6" ht="12.75">
      <c r="A923" s="29">
        <v>37991</v>
      </c>
      <c r="B923" s="33">
        <v>38.65</v>
      </c>
      <c r="C923" s="33">
        <v>3593.1</v>
      </c>
      <c r="D923" s="31"/>
      <c r="E923" s="32">
        <f t="shared" si="28"/>
        <v>-0.01336437264430901</v>
      </c>
      <c r="F923" s="32">
        <f t="shared" si="29"/>
        <v>0.00809535482628993</v>
      </c>
    </row>
    <row r="924" spans="1:6" ht="12.75">
      <c r="A924" s="29">
        <v>37992</v>
      </c>
      <c r="B924" s="33">
        <v>38.59</v>
      </c>
      <c r="C924" s="33">
        <v>3612.87</v>
      </c>
      <c r="D924" s="31"/>
      <c r="E924" s="32">
        <f t="shared" si="28"/>
        <v>-0.0015535994839034014</v>
      </c>
      <c r="F924" s="32">
        <f t="shared" si="29"/>
        <v>0.005487130699655802</v>
      </c>
    </row>
    <row r="925" spans="1:6" ht="12.75">
      <c r="A925" s="29">
        <v>37993</v>
      </c>
      <c r="B925" s="33">
        <v>38.44</v>
      </c>
      <c r="C925" s="33">
        <v>3608.44</v>
      </c>
      <c r="D925" s="31"/>
      <c r="E925" s="32">
        <f t="shared" si="28"/>
        <v>-0.0038945914474357865</v>
      </c>
      <c r="F925" s="32">
        <f t="shared" si="29"/>
        <v>-0.0012269243546454175</v>
      </c>
    </row>
    <row r="926" spans="1:6" ht="12.75">
      <c r="A926" s="29">
        <v>37994</v>
      </c>
      <c r="B926" s="33">
        <v>39.5</v>
      </c>
      <c r="C926" s="33">
        <v>3583.81</v>
      </c>
      <c r="D926" s="31"/>
      <c r="E926" s="32">
        <f t="shared" si="28"/>
        <v>0.027202087804984593</v>
      </c>
      <c r="F926" s="32">
        <f t="shared" si="29"/>
        <v>-0.006849065669876615</v>
      </c>
    </row>
    <row r="927" spans="1:6" ht="12.75">
      <c r="A927" s="29">
        <v>37995</v>
      </c>
      <c r="B927" s="33">
        <v>38.84</v>
      </c>
      <c r="C927" s="33">
        <v>3608.86</v>
      </c>
      <c r="D927" s="31"/>
      <c r="E927" s="32">
        <f t="shared" si="28"/>
        <v>-0.01685002848395198</v>
      </c>
      <c r="F927" s="32">
        <f t="shared" si="29"/>
        <v>0.006965452684542606</v>
      </c>
    </row>
    <row r="928" spans="1:6" ht="12.75">
      <c r="A928" s="29">
        <v>37998</v>
      </c>
      <c r="B928" s="33">
        <v>38.97</v>
      </c>
      <c r="C928" s="33">
        <v>3562.64</v>
      </c>
      <c r="D928" s="31"/>
      <c r="E928" s="32">
        <f t="shared" si="28"/>
        <v>0.003341475927493524</v>
      </c>
      <c r="F928" s="32">
        <f t="shared" si="29"/>
        <v>-0.01289008993088279</v>
      </c>
    </row>
    <row r="929" spans="1:6" ht="12.75">
      <c r="A929" s="29">
        <v>37999</v>
      </c>
      <c r="B929" s="33">
        <v>38.36</v>
      </c>
      <c r="C929" s="33">
        <v>3579.2</v>
      </c>
      <c r="D929" s="31"/>
      <c r="E929" s="32">
        <f t="shared" si="28"/>
        <v>-0.01577686933538038</v>
      </c>
      <c r="F929" s="32">
        <f t="shared" si="29"/>
        <v>0.004637468685501066</v>
      </c>
    </row>
    <row r="930" spans="1:6" ht="12.75">
      <c r="A930" s="29">
        <v>38000</v>
      </c>
      <c r="B930" s="33">
        <v>39.09</v>
      </c>
      <c r="C930" s="33">
        <v>3576.57</v>
      </c>
      <c r="D930" s="31"/>
      <c r="E930" s="32">
        <f t="shared" si="28"/>
        <v>0.018851429789626083</v>
      </c>
      <c r="F930" s="32">
        <f t="shared" si="29"/>
        <v>-0.0007350711714943429</v>
      </c>
    </row>
    <row r="931" spans="1:6" ht="12.75">
      <c r="A931" s="29">
        <v>38001</v>
      </c>
      <c r="B931" s="33">
        <v>38.85</v>
      </c>
      <c r="C931" s="33">
        <v>3603.25</v>
      </c>
      <c r="D931" s="31"/>
      <c r="E931" s="32">
        <f t="shared" si="28"/>
        <v>-0.00615860299120709</v>
      </c>
      <c r="F931" s="32">
        <f t="shared" si="29"/>
        <v>0.007431975398841375</v>
      </c>
    </row>
    <row r="932" spans="1:6" ht="12.75">
      <c r="A932" s="29">
        <v>38002</v>
      </c>
      <c r="B932" s="33">
        <v>39.65</v>
      </c>
      <c r="C932" s="33">
        <v>3640.09</v>
      </c>
      <c r="D932" s="31"/>
      <c r="E932" s="32">
        <f t="shared" si="28"/>
        <v>0.020382871267200432</v>
      </c>
      <c r="F932" s="32">
        <f t="shared" si="29"/>
        <v>0.010172190636634935</v>
      </c>
    </row>
    <row r="933" spans="1:6" ht="12.75">
      <c r="A933" s="29">
        <v>38005</v>
      </c>
      <c r="B933" s="33">
        <v>39.84</v>
      </c>
      <c r="C933" s="33">
        <v>3689.97</v>
      </c>
      <c r="D933" s="31"/>
      <c r="E933" s="32">
        <f t="shared" si="28"/>
        <v>0.004780484635540672</v>
      </c>
      <c r="F933" s="32">
        <f t="shared" si="29"/>
        <v>0.013609921320375572</v>
      </c>
    </row>
    <row r="934" spans="1:6" ht="12.75">
      <c r="A934" s="29">
        <v>38006</v>
      </c>
      <c r="B934" s="33">
        <v>39.97</v>
      </c>
      <c r="C934" s="33">
        <v>3689.13</v>
      </c>
      <c r="D934" s="31"/>
      <c r="E934" s="32">
        <f t="shared" si="28"/>
        <v>0.003257740006834599</v>
      </c>
      <c r="F934" s="32">
        <f t="shared" si="29"/>
        <v>-0.00022767004204520442</v>
      </c>
    </row>
    <row r="935" spans="1:6" ht="12.75">
      <c r="A935" s="29">
        <v>38007</v>
      </c>
      <c r="B935" s="33">
        <v>39.85</v>
      </c>
      <c r="C935" s="33">
        <v>3655.24</v>
      </c>
      <c r="D935" s="31"/>
      <c r="E935" s="32">
        <f t="shared" si="28"/>
        <v>-0.003006767487008088</v>
      </c>
      <c r="F935" s="32">
        <f t="shared" si="29"/>
        <v>-0.009228903375358002</v>
      </c>
    </row>
    <row r="936" spans="1:6" ht="12.75">
      <c r="A936" s="29">
        <v>38008</v>
      </c>
      <c r="B936" s="33">
        <v>39.88</v>
      </c>
      <c r="C936" s="33">
        <v>3705.18</v>
      </c>
      <c r="D936" s="31"/>
      <c r="E936" s="32">
        <f t="shared" si="28"/>
        <v>0.000752539857413641</v>
      </c>
      <c r="F936" s="32">
        <f t="shared" si="29"/>
        <v>0.013570086043203675</v>
      </c>
    </row>
    <row r="937" spans="1:6" ht="12.75">
      <c r="A937" s="29">
        <v>38009</v>
      </c>
      <c r="B937" s="33">
        <v>39.73</v>
      </c>
      <c r="C937" s="33">
        <v>3696.53</v>
      </c>
      <c r="D937" s="31"/>
      <c r="E937" s="32">
        <f t="shared" si="28"/>
        <v>-0.003768375267130174</v>
      </c>
      <c r="F937" s="32">
        <f t="shared" si="29"/>
        <v>-0.002337298796598857</v>
      </c>
    </row>
    <row r="938" spans="1:6" ht="12.75">
      <c r="A938" s="29">
        <v>38012</v>
      </c>
      <c r="B938" s="33">
        <v>39.29</v>
      </c>
      <c r="C938" s="33">
        <v>3688.93</v>
      </c>
      <c r="D938" s="31"/>
      <c r="E938" s="32">
        <f t="shared" si="28"/>
        <v>-0.011136536256139164</v>
      </c>
      <c r="F938" s="32">
        <f t="shared" si="29"/>
        <v>-0.0020580986648508133</v>
      </c>
    </row>
    <row r="939" spans="1:6" ht="12.75">
      <c r="A939" s="29">
        <v>38013</v>
      </c>
      <c r="B939" s="33">
        <v>40.63</v>
      </c>
      <c r="C939" s="33">
        <v>3711.96</v>
      </c>
      <c r="D939" s="31"/>
      <c r="E939" s="32">
        <f t="shared" si="28"/>
        <v>0.03353667642926698</v>
      </c>
      <c r="F939" s="32">
        <f t="shared" si="29"/>
        <v>0.006223595901388874</v>
      </c>
    </row>
    <row r="940" spans="1:6" ht="12.75">
      <c r="A940" s="29">
        <v>38014</v>
      </c>
      <c r="B940" s="33">
        <v>40.42</v>
      </c>
      <c r="C940" s="33">
        <v>3676.06</v>
      </c>
      <c r="D940" s="31"/>
      <c r="E940" s="32">
        <f t="shared" si="28"/>
        <v>-0.005181998024160491</v>
      </c>
      <c r="F940" s="32">
        <f t="shared" si="29"/>
        <v>-0.009718512554360952</v>
      </c>
    </row>
    <row r="941" spans="1:6" ht="12.75">
      <c r="A941" s="29">
        <v>38015</v>
      </c>
      <c r="B941" s="33">
        <v>40</v>
      </c>
      <c r="C941" s="33">
        <v>3677.85</v>
      </c>
      <c r="D941" s="31"/>
      <c r="E941" s="32">
        <f t="shared" si="28"/>
        <v>-0.010445257861538677</v>
      </c>
      <c r="F941" s="32">
        <f t="shared" si="29"/>
        <v>0.00048681586675678937</v>
      </c>
    </row>
    <row r="942" spans="1:6" ht="12.75">
      <c r="A942" s="29">
        <v>38016</v>
      </c>
      <c r="B942" s="33">
        <v>40.92</v>
      </c>
      <c r="C942" s="33">
        <v>3681.32</v>
      </c>
      <c r="D942" s="31"/>
      <c r="E942" s="32">
        <f t="shared" si="28"/>
        <v>0.022739486969489558</v>
      </c>
      <c r="F942" s="32">
        <f t="shared" si="29"/>
        <v>0.0009430412008864977</v>
      </c>
    </row>
    <row r="943" spans="1:6" ht="12.75">
      <c r="A943" s="29">
        <v>38019</v>
      </c>
      <c r="B943" s="33">
        <v>41.12</v>
      </c>
      <c r="C943" s="33">
        <v>3658.8</v>
      </c>
      <c r="D943" s="31"/>
      <c r="E943" s="32">
        <f t="shared" si="28"/>
        <v>0.004875680063483931</v>
      </c>
      <c r="F943" s="32">
        <f t="shared" si="29"/>
        <v>-0.006136158717035132</v>
      </c>
    </row>
    <row r="944" spans="1:6" ht="12.75">
      <c r="A944" s="29">
        <v>38020</v>
      </c>
      <c r="B944" s="33">
        <v>40.49</v>
      </c>
      <c r="C944" s="33">
        <v>3669.47</v>
      </c>
      <c r="D944" s="31"/>
      <c r="E944" s="32">
        <f t="shared" si="28"/>
        <v>-0.015439591102839859</v>
      </c>
      <c r="F944" s="32">
        <f t="shared" si="29"/>
        <v>0.002912012668738982</v>
      </c>
    </row>
    <row r="945" spans="1:6" ht="12.75">
      <c r="A945" s="29">
        <v>38021</v>
      </c>
      <c r="B945" s="33">
        <v>40.3</v>
      </c>
      <c r="C945" s="33">
        <v>3619.38</v>
      </c>
      <c r="D945" s="31"/>
      <c r="E945" s="32">
        <f t="shared" si="28"/>
        <v>-0.004703561091432623</v>
      </c>
      <c r="F945" s="32">
        <f t="shared" si="29"/>
        <v>-0.013744497017868087</v>
      </c>
    </row>
    <row r="946" spans="1:6" ht="12.75">
      <c r="A946" s="29">
        <v>38022</v>
      </c>
      <c r="B946" s="33">
        <v>40.79</v>
      </c>
      <c r="C946" s="33">
        <v>3594.71</v>
      </c>
      <c r="D946" s="31"/>
      <c r="E946" s="32">
        <f t="shared" si="28"/>
        <v>0.01208548437682978</v>
      </c>
      <c r="F946" s="32">
        <f t="shared" si="29"/>
        <v>-0.00683942012561906</v>
      </c>
    </row>
    <row r="947" spans="1:6" ht="12.75">
      <c r="A947" s="29">
        <v>38023</v>
      </c>
      <c r="B947" s="33">
        <v>41.1</v>
      </c>
      <c r="C947" s="33">
        <v>3615.83</v>
      </c>
      <c r="D947" s="31"/>
      <c r="E947" s="32">
        <f t="shared" si="28"/>
        <v>0.007571168172721833</v>
      </c>
      <c r="F947" s="32">
        <f t="shared" si="29"/>
        <v>0.00585810782511082</v>
      </c>
    </row>
    <row r="948" spans="1:6" ht="12.75">
      <c r="A948" s="29">
        <v>38026</v>
      </c>
      <c r="B948" s="33">
        <v>41.7</v>
      </c>
      <c r="C948" s="33">
        <v>3637.3</v>
      </c>
      <c r="D948" s="31"/>
      <c r="E948" s="32">
        <f t="shared" si="28"/>
        <v>0.014493007302566824</v>
      </c>
      <c r="F948" s="32">
        <f t="shared" si="29"/>
        <v>0.005920220017695831</v>
      </c>
    </row>
    <row r="949" spans="1:6" ht="12.75">
      <c r="A949" s="29">
        <v>38027</v>
      </c>
      <c r="B949" s="33">
        <v>41.65</v>
      </c>
      <c r="C949" s="33">
        <v>3661.31</v>
      </c>
      <c r="D949" s="31"/>
      <c r="E949" s="32">
        <f t="shared" si="28"/>
        <v>-0.0011997601919041712</v>
      </c>
      <c r="F949" s="32">
        <f t="shared" si="29"/>
        <v>0.006579358703077112</v>
      </c>
    </row>
    <row r="950" spans="1:6" ht="12.75">
      <c r="A950" s="29">
        <v>38028</v>
      </c>
      <c r="B950" s="33">
        <v>42.35</v>
      </c>
      <c r="C950" s="33">
        <v>3668.01</v>
      </c>
      <c r="D950" s="31"/>
      <c r="E950" s="32">
        <f t="shared" si="28"/>
        <v>0.016667052485211862</v>
      </c>
      <c r="F950" s="32">
        <f t="shared" si="29"/>
        <v>0.001828273800646448</v>
      </c>
    </row>
    <row r="951" spans="1:6" ht="12.75">
      <c r="A951" s="29">
        <v>38029</v>
      </c>
      <c r="B951" s="33">
        <v>43.18</v>
      </c>
      <c r="C951" s="33">
        <v>3693.32</v>
      </c>
      <c r="D951" s="31"/>
      <c r="E951" s="32">
        <f t="shared" si="28"/>
        <v>0.019409003988597812</v>
      </c>
      <c r="F951" s="32">
        <f t="shared" si="29"/>
        <v>0.00687650186435394</v>
      </c>
    </row>
    <row r="952" spans="1:6" ht="12.75">
      <c r="A952" s="29">
        <v>38030</v>
      </c>
      <c r="B952" s="33">
        <v>42.41</v>
      </c>
      <c r="C952" s="33">
        <v>3674.76</v>
      </c>
      <c r="D952" s="31"/>
      <c r="E952" s="32">
        <f t="shared" si="28"/>
        <v>-0.01799324160016197</v>
      </c>
      <c r="F952" s="32">
        <f t="shared" si="29"/>
        <v>-0.005037958126394968</v>
      </c>
    </row>
    <row r="953" spans="1:6" ht="12.75">
      <c r="A953" s="29">
        <v>38033</v>
      </c>
      <c r="B953" s="33">
        <v>42.28</v>
      </c>
      <c r="C953" s="33">
        <v>3656.46</v>
      </c>
      <c r="D953" s="31"/>
      <c r="E953" s="32">
        <f t="shared" si="28"/>
        <v>-0.003070022484462336</v>
      </c>
      <c r="F953" s="32">
        <f t="shared" si="29"/>
        <v>-0.004992358163725969</v>
      </c>
    </row>
    <row r="954" spans="1:6" ht="12.75">
      <c r="A954" s="29">
        <v>38034</v>
      </c>
      <c r="B954" s="33">
        <v>42.33</v>
      </c>
      <c r="C954" s="33">
        <v>3685.32</v>
      </c>
      <c r="D954" s="31"/>
      <c r="E954" s="32">
        <f t="shared" si="28"/>
        <v>0.0011818935307954088</v>
      </c>
      <c r="F954" s="32">
        <f t="shared" si="29"/>
        <v>0.007861894159564916</v>
      </c>
    </row>
    <row r="955" spans="1:6" ht="12.75">
      <c r="A955" s="29">
        <v>38035</v>
      </c>
      <c r="B955" s="33">
        <v>42.27</v>
      </c>
      <c r="C955" s="33">
        <v>3712.8</v>
      </c>
      <c r="D955" s="31"/>
      <c r="E955" s="32">
        <f t="shared" si="28"/>
        <v>-0.0014184399541336344</v>
      </c>
      <c r="F955" s="32">
        <f t="shared" si="29"/>
        <v>0.007428948539176705</v>
      </c>
    </row>
    <row r="956" spans="1:6" ht="12.75">
      <c r="A956" s="29">
        <v>38036</v>
      </c>
      <c r="B956" s="33">
        <v>42.98</v>
      </c>
      <c r="C956" s="33">
        <v>3719.76</v>
      </c>
      <c r="D956" s="31"/>
      <c r="E956" s="32">
        <f t="shared" si="28"/>
        <v>0.01665727663566579</v>
      </c>
      <c r="F956" s="32">
        <f t="shared" si="29"/>
        <v>0.001872841129938949</v>
      </c>
    </row>
    <row r="957" spans="1:6" ht="12.75">
      <c r="A957" s="29">
        <v>38037</v>
      </c>
      <c r="B957" s="33">
        <v>43.12</v>
      </c>
      <c r="C957" s="33">
        <v>3749.44</v>
      </c>
      <c r="D957" s="31"/>
      <c r="E957" s="32">
        <f t="shared" si="28"/>
        <v>0.003252035386377316</v>
      </c>
      <c r="F957" s="32">
        <f t="shared" si="29"/>
        <v>0.007947345422885676</v>
      </c>
    </row>
    <row r="958" spans="1:6" ht="12.75">
      <c r="A958" s="29">
        <v>38040</v>
      </c>
      <c r="B958" s="33">
        <v>43.17</v>
      </c>
      <c r="C958" s="33">
        <v>3745.91</v>
      </c>
      <c r="D958" s="31"/>
      <c r="E958" s="32">
        <f t="shared" si="28"/>
        <v>0.0011588829666446263</v>
      </c>
      <c r="F958" s="32">
        <f t="shared" si="29"/>
        <v>-0.0009419173917128261</v>
      </c>
    </row>
    <row r="959" spans="1:6" ht="12.75">
      <c r="A959" s="29">
        <v>38041</v>
      </c>
      <c r="B959" s="33">
        <v>42.24</v>
      </c>
      <c r="C959" s="33">
        <v>3728.56</v>
      </c>
      <c r="D959" s="31"/>
      <c r="E959" s="32">
        <f t="shared" si="28"/>
        <v>-0.021778170169380145</v>
      </c>
      <c r="F959" s="32">
        <f t="shared" si="29"/>
        <v>-0.0046424779714036475</v>
      </c>
    </row>
    <row r="960" spans="1:6" ht="12.75">
      <c r="A960" s="29">
        <v>38042</v>
      </c>
      <c r="B960" s="33">
        <v>42</v>
      </c>
      <c r="C960" s="33">
        <v>3691.56</v>
      </c>
      <c r="D960" s="31"/>
      <c r="E960" s="32">
        <f t="shared" si="28"/>
        <v>-0.005698021114637779</v>
      </c>
      <c r="F960" s="32">
        <f t="shared" si="29"/>
        <v>-0.0099729671940764</v>
      </c>
    </row>
    <row r="961" spans="1:6" ht="12.75">
      <c r="A961" s="29">
        <v>38043</v>
      </c>
      <c r="B961" s="33">
        <v>41.97</v>
      </c>
      <c r="C961" s="33">
        <v>3721.88</v>
      </c>
      <c r="D961" s="31"/>
      <c r="E961" s="32">
        <f t="shared" si="28"/>
        <v>-0.0007145409378688713</v>
      </c>
      <c r="F961" s="32">
        <f t="shared" si="29"/>
        <v>0.008179784029064777</v>
      </c>
    </row>
    <row r="962" spans="1:6" ht="12.75">
      <c r="A962" s="29">
        <v>38044</v>
      </c>
      <c r="B962" s="33">
        <v>42.25</v>
      </c>
      <c r="C962" s="33">
        <v>3725.44</v>
      </c>
      <c r="D962" s="31"/>
      <c r="E962" s="32">
        <f t="shared" si="28"/>
        <v>0.006649276457683314</v>
      </c>
      <c r="F962" s="32">
        <f t="shared" si="29"/>
        <v>0.0009560486916532846</v>
      </c>
    </row>
    <row r="963" spans="1:6" ht="12.75">
      <c r="A963" s="29">
        <v>38047</v>
      </c>
      <c r="B963" s="33">
        <v>42.56</v>
      </c>
      <c r="C963" s="33">
        <v>3741.33</v>
      </c>
      <c r="D963" s="31"/>
      <c r="E963" s="32">
        <f t="shared" si="28"/>
        <v>0.007310491230206075</v>
      </c>
      <c r="F963" s="32">
        <f t="shared" si="29"/>
        <v>0.004256197522505595</v>
      </c>
    </row>
    <row r="964" spans="1:6" ht="12.75">
      <c r="A964" s="29">
        <v>38048</v>
      </c>
      <c r="B964" s="33">
        <v>43.19</v>
      </c>
      <c r="C964" s="33">
        <v>3767.67</v>
      </c>
      <c r="D964" s="31"/>
      <c r="E964" s="32">
        <f t="shared" si="28"/>
        <v>0.014694141939220784</v>
      </c>
      <c r="F964" s="32">
        <f t="shared" si="29"/>
        <v>0.007015610077279119</v>
      </c>
    </row>
    <row r="965" spans="1:6" ht="12.75">
      <c r="A965" s="29">
        <v>38049</v>
      </c>
      <c r="B965" s="33">
        <v>43.43</v>
      </c>
      <c r="C965" s="33">
        <v>3773.82</v>
      </c>
      <c r="D965" s="31"/>
      <c r="E965" s="32">
        <f t="shared" si="28"/>
        <v>0.0055414595741208805</v>
      </c>
      <c r="F965" s="32">
        <f t="shared" si="29"/>
        <v>0.001630977794386819</v>
      </c>
    </row>
    <row r="966" spans="1:6" ht="12.75">
      <c r="A966" s="29">
        <v>38050</v>
      </c>
      <c r="B966" s="33">
        <v>43.22</v>
      </c>
      <c r="C966" s="33">
        <v>3771.07</v>
      </c>
      <c r="D966" s="31"/>
      <c r="E966" s="32">
        <f t="shared" si="28"/>
        <v>-0.0048470954679905795</v>
      </c>
      <c r="F966" s="32">
        <f t="shared" si="29"/>
        <v>-0.0007289702359553129</v>
      </c>
    </row>
    <row r="967" spans="1:6" ht="12.75">
      <c r="A967" s="29">
        <v>38051</v>
      </c>
      <c r="B967" s="33">
        <v>43.5</v>
      </c>
      <c r="C967" s="33">
        <v>3776.82</v>
      </c>
      <c r="D967" s="31"/>
      <c r="E967" s="32">
        <f t="shared" si="28"/>
        <v>0.006457587015898627</v>
      </c>
      <c r="F967" s="32">
        <f t="shared" si="29"/>
        <v>0.0015236049047678464</v>
      </c>
    </row>
    <row r="968" spans="1:6" ht="12.75">
      <c r="A968" s="29">
        <v>38054</v>
      </c>
      <c r="B968" s="33">
        <v>43.53</v>
      </c>
      <c r="C968" s="33">
        <v>3771.37</v>
      </c>
      <c r="D968" s="31"/>
      <c r="E968" s="32">
        <f t="shared" si="28"/>
        <v>0.0006894174695677843</v>
      </c>
      <c r="F968" s="32">
        <f t="shared" si="29"/>
        <v>-0.0014440550508324906</v>
      </c>
    </row>
    <row r="969" spans="1:6" ht="12.75">
      <c r="A969" s="29">
        <v>38055</v>
      </c>
      <c r="B969" s="33">
        <v>42.57</v>
      </c>
      <c r="C969" s="33">
        <v>3760.96</v>
      </c>
      <c r="D969" s="31"/>
      <c r="E969" s="32">
        <f t="shared" si="28"/>
        <v>-0.022300575724145164</v>
      </c>
      <c r="F969" s="32">
        <f t="shared" si="29"/>
        <v>-0.002764086710978232</v>
      </c>
    </row>
    <row r="970" spans="1:6" ht="12.75">
      <c r="A970" s="29">
        <v>38056</v>
      </c>
      <c r="B970" s="33">
        <v>42.25</v>
      </c>
      <c r="C970" s="33">
        <v>3719.04</v>
      </c>
      <c r="D970" s="31"/>
      <c r="E970" s="32">
        <f t="shared" si="28"/>
        <v>-0.007545426036878115</v>
      </c>
      <c r="F970" s="32">
        <f t="shared" si="29"/>
        <v>-0.011208673497803238</v>
      </c>
    </row>
    <row r="971" spans="1:6" ht="12.75">
      <c r="A971" s="29">
        <v>38057</v>
      </c>
      <c r="B971" s="33">
        <v>40.65</v>
      </c>
      <c r="C971" s="33">
        <v>3700.33</v>
      </c>
      <c r="D971" s="31"/>
      <c r="E971" s="32">
        <f t="shared" si="28"/>
        <v>-0.03860551780936325</v>
      </c>
      <c r="F971" s="32">
        <f t="shared" si="29"/>
        <v>-0.005043565602300277</v>
      </c>
    </row>
    <row r="972" spans="1:6" ht="12.75">
      <c r="A972" s="29">
        <v>38058</v>
      </c>
      <c r="B972" s="33">
        <v>40.51</v>
      </c>
      <c r="C972" s="33">
        <v>3599.17</v>
      </c>
      <c r="D972" s="31"/>
      <c r="E972" s="32">
        <f t="shared" si="28"/>
        <v>-0.003449978779220473</v>
      </c>
      <c r="F972" s="32">
        <f t="shared" si="29"/>
        <v>-0.02771874153775785</v>
      </c>
    </row>
    <row r="973" spans="1:6" ht="12.75">
      <c r="A973" s="29">
        <v>38061</v>
      </c>
      <c r="B973" s="33">
        <v>39.09</v>
      </c>
      <c r="C973" s="33">
        <v>3644.67</v>
      </c>
      <c r="D973" s="31"/>
      <c r="E973" s="32">
        <f t="shared" si="28"/>
        <v>-0.0356821774097356</v>
      </c>
      <c r="F973" s="32">
        <f t="shared" si="29"/>
        <v>0.012562563058168118</v>
      </c>
    </row>
    <row r="974" spans="1:6" ht="12.75">
      <c r="A974" s="29">
        <v>38062</v>
      </c>
      <c r="B974" s="33">
        <v>39.6</v>
      </c>
      <c r="C974" s="33">
        <v>3581.59</v>
      </c>
      <c r="D974" s="31"/>
      <c r="E974" s="32">
        <f aca="true" t="shared" si="30" ref="E974:E1037">IF(ISNUMBER(LN(B974/B973))=TRUE,LN(B974/B973),"na")</f>
        <v>0.012962438455571417</v>
      </c>
      <c r="F974" s="32">
        <f aca="true" t="shared" si="31" ref="F974:F1037">IF(ISNUMBER(LN(C974/C973))=TRUE,LN(C974/C973),"na")</f>
        <v>-0.017458990490184553</v>
      </c>
    </row>
    <row r="975" spans="1:6" ht="12.75">
      <c r="A975" s="29">
        <v>38063</v>
      </c>
      <c r="B975" s="33">
        <v>41</v>
      </c>
      <c r="C975" s="33">
        <v>3605.63</v>
      </c>
      <c r="D975" s="31"/>
      <c r="E975" s="32">
        <f t="shared" si="30"/>
        <v>0.03474294844387284</v>
      </c>
      <c r="F975" s="32">
        <f t="shared" si="31"/>
        <v>0.006689676857716464</v>
      </c>
    </row>
    <row r="976" spans="1:6" ht="12.75">
      <c r="A976" s="29">
        <v>38064</v>
      </c>
      <c r="B976" s="33">
        <v>39.8</v>
      </c>
      <c r="C976" s="33">
        <v>3650.8</v>
      </c>
      <c r="D976" s="31"/>
      <c r="E976" s="32">
        <f t="shared" si="30"/>
        <v>-0.02970515441391581</v>
      </c>
      <c r="F976" s="32">
        <f t="shared" si="31"/>
        <v>0.012449808910394424</v>
      </c>
    </row>
    <row r="977" spans="1:6" ht="12.75">
      <c r="A977" s="29">
        <v>38065</v>
      </c>
      <c r="B977" s="33">
        <v>39.97</v>
      </c>
      <c r="C977" s="33">
        <v>3624.09</v>
      </c>
      <c r="D977" s="31"/>
      <c r="E977" s="32">
        <f t="shared" si="30"/>
        <v>0.00426226043284019</v>
      </c>
      <c r="F977" s="32">
        <f t="shared" si="31"/>
        <v>-0.007343099351135762</v>
      </c>
    </row>
    <row r="978" spans="1:6" ht="12.75">
      <c r="A978" s="29">
        <v>38068</v>
      </c>
      <c r="B978" s="33">
        <v>38.72</v>
      </c>
      <c r="C978" s="33">
        <v>3581.7</v>
      </c>
      <c r="D978" s="31"/>
      <c r="E978" s="32">
        <f t="shared" si="30"/>
        <v>-0.031772910314855914</v>
      </c>
      <c r="F978" s="32">
        <f t="shared" si="31"/>
        <v>-0.011765674272134345</v>
      </c>
    </row>
    <row r="979" spans="1:6" ht="12.75">
      <c r="A979" s="29">
        <v>38069</v>
      </c>
      <c r="B979" s="33">
        <v>39.3</v>
      </c>
      <c r="C979" s="33">
        <v>3535.86</v>
      </c>
      <c r="D979" s="31"/>
      <c r="E979" s="32">
        <f t="shared" si="30"/>
        <v>0.014868256466839166</v>
      </c>
      <c r="F979" s="32">
        <f t="shared" si="31"/>
        <v>-0.012880996805913165</v>
      </c>
    </row>
    <row r="980" spans="1:6" ht="12.75">
      <c r="A980" s="29">
        <v>38070</v>
      </c>
      <c r="B980" s="33">
        <v>38.81</v>
      </c>
      <c r="C980" s="33">
        <v>3542.21</v>
      </c>
      <c r="D980" s="31"/>
      <c r="E980" s="32">
        <f t="shared" si="30"/>
        <v>-0.012546573494400474</v>
      </c>
      <c r="F980" s="32">
        <f t="shared" si="31"/>
        <v>0.0017942749092933505</v>
      </c>
    </row>
    <row r="981" spans="1:6" ht="12.75">
      <c r="A981" s="29">
        <v>38071</v>
      </c>
      <c r="B981" s="33">
        <v>40.04</v>
      </c>
      <c r="C981" s="33">
        <v>3546.14</v>
      </c>
      <c r="D981" s="31"/>
      <c r="E981" s="32">
        <f t="shared" si="30"/>
        <v>0.03120100906620475</v>
      </c>
      <c r="F981" s="32">
        <f t="shared" si="31"/>
        <v>0.001108861837433354</v>
      </c>
    </row>
    <row r="982" spans="1:6" ht="12.75">
      <c r="A982" s="29">
        <v>38072</v>
      </c>
      <c r="B982" s="33">
        <v>41.04</v>
      </c>
      <c r="C982" s="33">
        <v>3602.64</v>
      </c>
      <c r="D982" s="31"/>
      <c r="E982" s="32">
        <f t="shared" si="30"/>
        <v>0.024668246415494192</v>
      </c>
      <c r="F982" s="32">
        <f t="shared" si="31"/>
        <v>0.015807222059764554</v>
      </c>
    </row>
    <row r="983" spans="1:6" ht="12.75">
      <c r="A983" s="29">
        <v>38075</v>
      </c>
      <c r="B983" s="33">
        <v>41.62</v>
      </c>
      <c r="C983" s="33">
        <v>3596.9</v>
      </c>
      <c r="D983" s="31"/>
      <c r="E983" s="32">
        <f t="shared" si="30"/>
        <v>0.01403362010297423</v>
      </c>
      <c r="F983" s="32">
        <f t="shared" si="31"/>
        <v>-0.0015945466560918894</v>
      </c>
    </row>
    <row r="984" spans="1:6" ht="12.75">
      <c r="A984" s="29">
        <v>38076</v>
      </c>
      <c r="B984" s="33">
        <v>41.15</v>
      </c>
      <c r="C984" s="33">
        <v>3629.99</v>
      </c>
      <c r="D984" s="31"/>
      <c r="E984" s="32">
        <f t="shared" si="30"/>
        <v>-0.011356893842409512</v>
      </c>
      <c r="F984" s="32">
        <f t="shared" si="31"/>
        <v>0.009157530070226762</v>
      </c>
    </row>
    <row r="985" spans="1:6" ht="12.75">
      <c r="A985" s="29">
        <v>38077</v>
      </c>
      <c r="B985" s="33">
        <v>41.11</v>
      </c>
      <c r="C985" s="33">
        <v>3631.88</v>
      </c>
      <c r="D985" s="31"/>
      <c r="E985" s="32">
        <f t="shared" si="30"/>
        <v>-0.000972526213291806</v>
      </c>
      <c r="F985" s="32">
        <f t="shared" si="31"/>
        <v>0.0005205270936205328</v>
      </c>
    </row>
    <row r="986" spans="1:6" ht="12.75">
      <c r="A986" s="29">
        <v>38078</v>
      </c>
      <c r="B986" s="33">
        <v>41.23</v>
      </c>
      <c r="C986" s="33">
        <v>3647.32</v>
      </c>
      <c r="D986" s="31"/>
      <c r="E986" s="32">
        <f t="shared" si="30"/>
        <v>0.002914745809021514</v>
      </c>
      <c r="F986" s="32">
        <f t="shared" si="31"/>
        <v>0.004242230782371057</v>
      </c>
    </row>
    <row r="987" spans="1:6" ht="12.75">
      <c r="A987" s="29">
        <v>38079</v>
      </c>
      <c r="B987" s="33">
        <v>42.46</v>
      </c>
      <c r="C987" s="33">
        <v>3673.57</v>
      </c>
      <c r="D987" s="31"/>
      <c r="E987" s="32">
        <f t="shared" si="30"/>
        <v>0.02939630955630147</v>
      </c>
      <c r="F987" s="32">
        <f t="shared" si="31"/>
        <v>0.0071712899653840435</v>
      </c>
    </row>
    <row r="988" spans="1:6" ht="12.75">
      <c r="A988" s="29">
        <v>38082</v>
      </c>
      <c r="B988" s="33">
        <v>42.58</v>
      </c>
      <c r="C988" s="33">
        <v>3673.57</v>
      </c>
      <c r="D988" s="31"/>
      <c r="E988" s="32">
        <f t="shared" si="30"/>
        <v>0.0028222031902234252</v>
      </c>
      <c r="F988" s="32">
        <f t="shared" si="31"/>
        <v>0</v>
      </c>
    </row>
    <row r="989" spans="1:6" ht="12.75">
      <c r="A989" s="29">
        <v>38083</v>
      </c>
      <c r="B989" s="33">
        <v>42.54</v>
      </c>
      <c r="C989" s="33">
        <v>3779.03</v>
      </c>
      <c r="D989" s="31"/>
      <c r="E989" s="32">
        <f t="shared" si="30"/>
        <v>-0.0009398496932422736</v>
      </c>
      <c r="F989" s="32">
        <f t="shared" si="31"/>
        <v>0.02830342165053479</v>
      </c>
    </row>
    <row r="990" spans="1:6" ht="12.75">
      <c r="A990" s="29">
        <v>38084</v>
      </c>
      <c r="B990" s="33">
        <v>42.57</v>
      </c>
      <c r="C990" s="33">
        <v>3751.92</v>
      </c>
      <c r="D990" s="31"/>
      <c r="E990" s="32">
        <f t="shared" si="30"/>
        <v>0.0007049700679699602</v>
      </c>
      <c r="F990" s="32">
        <f t="shared" si="31"/>
        <v>-0.00719965398889719</v>
      </c>
    </row>
    <row r="991" spans="1:6" ht="12.75">
      <c r="A991" s="29">
        <v>38085</v>
      </c>
      <c r="B991" s="33">
        <v>42.15</v>
      </c>
      <c r="C991" s="33">
        <v>3750.29</v>
      </c>
      <c r="D991" s="31"/>
      <c r="E991" s="32">
        <f t="shared" si="30"/>
        <v>-0.009915095392196557</v>
      </c>
      <c r="F991" s="32">
        <f t="shared" si="31"/>
        <v>-0.00043453862945682216</v>
      </c>
    </row>
    <row r="992" spans="1:6" ht="12.75">
      <c r="A992" s="29">
        <v>38086</v>
      </c>
      <c r="B992" s="33">
        <v>42.15</v>
      </c>
      <c r="C992" s="33" t="s">
        <v>31</v>
      </c>
      <c r="D992" s="31"/>
      <c r="E992" s="32">
        <f t="shared" si="30"/>
        <v>0</v>
      </c>
      <c r="F992" s="32" t="str">
        <f t="shared" si="31"/>
        <v>na</v>
      </c>
    </row>
    <row r="993" spans="1:6" ht="12.75">
      <c r="A993" s="29">
        <v>38089</v>
      </c>
      <c r="B993" s="33">
        <v>42.15</v>
      </c>
      <c r="C993" s="33" t="s">
        <v>31</v>
      </c>
      <c r="D993" s="31"/>
      <c r="E993" s="32">
        <f t="shared" si="30"/>
        <v>0</v>
      </c>
      <c r="F993" s="32" t="str">
        <f t="shared" si="31"/>
        <v>na</v>
      </c>
    </row>
    <row r="994" spans="1:6" ht="12.75">
      <c r="A994" s="29">
        <v>38090</v>
      </c>
      <c r="B994" s="33">
        <v>42.34</v>
      </c>
      <c r="C994" s="33">
        <v>3768.07</v>
      </c>
      <c r="D994" s="31"/>
      <c r="E994" s="32">
        <f t="shared" si="30"/>
        <v>0.004497581258854642</v>
      </c>
      <c r="F994" s="32" t="str">
        <f t="shared" si="31"/>
        <v>na</v>
      </c>
    </row>
    <row r="995" spans="1:6" ht="12.75">
      <c r="A995" s="29">
        <v>38091</v>
      </c>
      <c r="B995" s="33">
        <v>41.86</v>
      </c>
      <c r="C995" s="33">
        <v>3743.74</v>
      </c>
      <c r="D995" s="31"/>
      <c r="E995" s="32">
        <f t="shared" si="30"/>
        <v>-0.011401548688865493</v>
      </c>
      <c r="F995" s="32">
        <f t="shared" si="31"/>
        <v>-0.0064778222767252975</v>
      </c>
    </row>
    <row r="996" spans="1:6" ht="12.75">
      <c r="A996" s="29">
        <v>38092</v>
      </c>
      <c r="B996" s="33">
        <v>41.87</v>
      </c>
      <c r="C996" s="33">
        <v>3721.38</v>
      </c>
      <c r="D996" s="31"/>
      <c r="E996" s="32">
        <f t="shared" si="30"/>
        <v>0.00023886301319833435</v>
      </c>
      <c r="F996" s="32">
        <f t="shared" si="31"/>
        <v>-0.005990544524053673</v>
      </c>
    </row>
    <row r="997" spans="1:6" ht="12.75">
      <c r="A997" s="29">
        <v>38093</v>
      </c>
      <c r="B997" s="33">
        <v>42.02</v>
      </c>
      <c r="C997" s="33">
        <v>3723.19</v>
      </c>
      <c r="D997" s="31"/>
      <c r="E997" s="32">
        <f t="shared" si="30"/>
        <v>0.0035761153858024503</v>
      </c>
      <c r="F997" s="32">
        <f t="shared" si="31"/>
        <v>0.00048626046518851523</v>
      </c>
    </row>
    <row r="998" spans="1:6" ht="12.75">
      <c r="A998" s="29">
        <v>38096</v>
      </c>
      <c r="B998" s="33">
        <v>41.8</v>
      </c>
      <c r="C998" s="33">
        <v>3743.66</v>
      </c>
      <c r="D998" s="31"/>
      <c r="E998" s="32">
        <f t="shared" si="30"/>
        <v>-0.005249355886143902</v>
      </c>
      <c r="F998" s="32">
        <f t="shared" si="31"/>
        <v>0.005482914825218592</v>
      </c>
    </row>
    <row r="999" spans="1:6" ht="12.75">
      <c r="A999" s="29">
        <v>38097</v>
      </c>
      <c r="B999" s="33">
        <v>43.02</v>
      </c>
      <c r="C999" s="33">
        <v>3767.16</v>
      </c>
      <c r="D999" s="31"/>
      <c r="E999" s="32">
        <f t="shared" si="30"/>
        <v>0.028768784308873606</v>
      </c>
      <c r="F999" s="32">
        <f t="shared" si="31"/>
        <v>0.0062576593993616415</v>
      </c>
    </row>
    <row r="1000" spans="1:6" ht="12.75">
      <c r="A1000" s="29">
        <v>38098</v>
      </c>
      <c r="B1000" s="33">
        <v>42.55</v>
      </c>
      <c r="C1000" s="33">
        <v>3733.95</v>
      </c>
      <c r="D1000" s="31"/>
      <c r="E1000" s="32">
        <f t="shared" si="30"/>
        <v>-0.010985268820200981</v>
      </c>
      <c r="F1000" s="32">
        <f t="shared" si="31"/>
        <v>-0.008854747361349403</v>
      </c>
    </row>
    <row r="1001" spans="1:6" ht="12.75">
      <c r="A1001" s="29">
        <v>38099</v>
      </c>
      <c r="B1001" s="33">
        <v>43.36</v>
      </c>
      <c r="C1001" s="33">
        <v>3762.53</v>
      </c>
      <c r="D1001" s="31"/>
      <c r="E1001" s="32">
        <f t="shared" si="30"/>
        <v>0.01885750211200775</v>
      </c>
      <c r="F1001" s="32">
        <f t="shared" si="31"/>
        <v>0.007624948901243909</v>
      </c>
    </row>
    <row r="1002" spans="1:6" ht="12.75">
      <c r="A1002" s="29">
        <v>38100</v>
      </c>
      <c r="B1002" s="33">
        <v>43.67</v>
      </c>
      <c r="C1002" s="33">
        <v>3818.17</v>
      </c>
      <c r="D1002" s="31"/>
      <c r="E1002" s="32">
        <f t="shared" si="30"/>
        <v>0.0071240103660789025</v>
      </c>
      <c r="F1002" s="32">
        <f t="shared" si="31"/>
        <v>0.014679646776978717</v>
      </c>
    </row>
    <row r="1003" spans="1:6" ht="12.75">
      <c r="A1003" s="29">
        <v>38103</v>
      </c>
      <c r="B1003" s="33">
        <v>43.99</v>
      </c>
      <c r="C1003" s="33">
        <v>3818.46</v>
      </c>
      <c r="D1003" s="31"/>
      <c r="E1003" s="32">
        <f t="shared" si="30"/>
        <v>0.007300967863158848</v>
      </c>
      <c r="F1003" s="32">
        <f t="shared" si="31"/>
        <v>7.594973178997436E-05</v>
      </c>
    </row>
    <row r="1004" spans="1:6" ht="12.75">
      <c r="A1004" s="29">
        <v>38104</v>
      </c>
      <c r="B1004" s="33">
        <v>43.92</v>
      </c>
      <c r="C1004" s="33">
        <v>3787.63</v>
      </c>
      <c r="D1004" s="31"/>
      <c r="E1004" s="32">
        <f t="shared" si="30"/>
        <v>-0.001592538159353184</v>
      </c>
      <c r="F1004" s="32">
        <f t="shared" si="31"/>
        <v>-0.008106706295106894</v>
      </c>
    </row>
    <row r="1005" spans="1:6" ht="12.75">
      <c r="A1005" s="29">
        <v>38105</v>
      </c>
      <c r="B1005" s="33">
        <v>43.2</v>
      </c>
      <c r="C1005" s="33">
        <v>3773</v>
      </c>
      <c r="D1005" s="31"/>
      <c r="E1005" s="32">
        <f t="shared" si="30"/>
        <v>-0.016529301951210582</v>
      </c>
      <c r="F1005" s="32">
        <f t="shared" si="31"/>
        <v>-0.0038700526966218636</v>
      </c>
    </row>
    <row r="1006" spans="1:6" ht="12.75">
      <c r="A1006" s="29">
        <v>38106</v>
      </c>
      <c r="B1006" s="33">
        <v>41.85</v>
      </c>
      <c r="C1006" s="33">
        <v>3716.42</v>
      </c>
      <c r="D1006" s="31"/>
      <c r="E1006" s="32">
        <f t="shared" si="30"/>
        <v>-0.0317486983145803</v>
      </c>
      <c r="F1006" s="32">
        <f t="shared" si="31"/>
        <v>-0.015109601659593894</v>
      </c>
    </row>
    <row r="1007" spans="1:6" ht="12.75">
      <c r="A1007" s="29">
        <v>38107</v>
      </c>
      <c r="B1007" s="33">
        <v>42.12</v>
      </c>
      <c r="C1007" s="33">
        <v>3670.18</v>
      </c>
      <c r="D1007" s="31"/>
      <c r="E1007" s="32">
        <f t="shared" si="30"/>
        <v>0.006430890330290331</v>
      </c>
      <c r="F1007" s="32">
        <f t="shared" si="31"/>
        <v>-0.012520132137306239</v>
      </c>
    </row>
    <row r="1008" spans="1:6" ht="12.75">
      <c r="A1008" s="29">
        <v>38110</v>
      </c>
      <c r="B1008" s="33">
        <v>42.63</v>
      </c>
      <c r="C1008" s="33">
        <v>3655.56</v>
      </c>
      <c r="D1008" s="31"/>
      <c r="E1008" s="32">
        <f t="shared" si="30"/>
        <v>0.012035543511344312</v>
      </c>
      <c r="F1008" s="32">
        <f t="shared" si="31"/>
        <v>-0.003991410945434439</v>
      </c>
    </row>
    <row r="1009" spans="1:6" ht="12.75">
      <c r="A1009" s="29">
        <v>38111</v>
      </c>
      <c r="B1009" s="33">
        <v>42.72</v>
      </c>
      <c r="C1009" s="33">
        <v>3699.75</v>
      </c>
      <c r="D1009" s="31"/>
      <c r="E1009" s="32">
        <f t="shared" si="30"/>
        <v>0.002108963874820357</v>
      </c>
      <c r="F1009" s="32">
        <f t="shared" si="31"/>
        <v>0.012015953559981482</v>
      </c>
    </row>
    <row r="1010" spans="1:6" ht="12.75">
      <c r="A1010" s="29">
        <v>38112</v>
      </c>
      <c r="B1010" s="33">
        <v>42.73</v>
      </c>
      <c r="C1010" s="33">
        <v>3687.82</v>
      </c>
      <c r="D1010" s="31"/>
      <c r="E1010" s="32">
        <f t="shared" si="30"/>
        <v>0.00023405500399416936</v>
      </c>
      <c r="F1010" s="32">
        <f t="shared" si="31"/>
        <v>-0.0032297522380020497</v>
      </c>
    </row>
    <row r="1011" spans="1:6" ht="12.75">
      <c r="A1011" s="29">
        <v>38113</v>
      </c>
      <c r="B1011" s="33">
        <v>41.09</v>
      </c>
      <c r="C1011" s="33">
        <v>3714.33</v>
      </c>
      <c r="D1011" s="31"/>
      <c r="E1011" s="32">
        <f t="shared" si="30"/>
        <v>-0.03913646676061499</v>
      </c>
      <c r="F1011" s="32">
        <f t="shared" si="31"/>
        <v>0.0071628144101943125</v>
      </c>
    </row>
    <row r="1012" spans="1:6" ht="12.75">
      <c r="A1012" s="29">
        <v>38114</v>
      </c>
      <c r="B1012" s="33">
        <v>40.36</v>
      </c>
      <c r="C1012" s="33">
        <v>3655.27</v>
      </c>
      <c r="D1012" s="31"/>
      <c r="E1012" s="32">
        <f t="shared" si="30"/>
        <v>-0.017925587409910272</v>
      </c>
      <c r="F1012" s="32">
        <f t="shared" si="31"/>
        <v>-0.01602835008960006</v>
      </c>
    </row>
    <row r="1013" spans="1:6" ht="12.75">
      <c r="A1013" s="29">
        <v>38117</v>
      </c>
      <c r="B1013" s="33">
        <v>39.03</v>
      </c>
      <c r="C1013" s="33">
        <v>3589.49</v>
      </c>
      <c r="D1013" s="31"/>
      <c r="E1013" s="32">
        <f t="shared" si="30"/>
        <v>-0.033508614292884605</v>
      </c>
      <c r="F1013" s="32">
        <f t="shared" si="31"/>
        <v>-0.018159830755221568</v>
      </c>
    </row>
    <row r="1014" spans="1:6" ht="12.75">
      <c r="A1014" s="29">
        <v>38118</v>
      </c>
      <c r="B1014" s="33">
        <v>39.58</v>
      </c>
      <c r="C1014" s="33">
        <v>3576.34</v>
      </c>
      <c r="D1014" s="31"/>
      <c r="E1014" s="32">
        <f t="shared" si="30"/>
        <v>0.013993358981895984</v>
      </c>
      <c r="F1014" s="32">
        <f t="shared" si="31"/>
        <v>-0.0036702000358018326</v>
      </c>
    </row>
    <row r="1015" spans="1:6" ht="12.75">
      <c r="A1015" s="29">
        <v>38119</v>
      </c>
      <c r="B1015" s="33">
        <v>39.07</v>
      </c>
      <c r="C1015" s="33">
        <v>3613.53</v>
      </c>
      <c r="D1015" s="31"/>
      <c r="E1015" s="32">
        <f t="shared" si="30"/>
        <v>-0.012969031107440345</v>
      </c>
      <c r="F1015" s="32">
        <f t="shared" si="31"/>
        <v>0.010345202815129803</v>
      </c>
    </row>
    <row r="1016" spans="1:6" ht="12.75">
      <c r="A1016" s="29">
        <v>38120</v>
      </c>
      <c r="B1016" s="33">
        <v>39.48</v>
      </c>
      <c r="C1016" s="33">
        <v>3581.82</v>
      </c>
      <c r="D1016" s="31"/>
      <c r="E1016" s="32">
        <f t="shared" si="30"/>
        <v>0.010439305498301577</v>
      </c>
      <c r="F1016" s="32">
        <f t="shared" si="31"/>
        <v>-0.00881408278691667</v>
      </c>
    </row>
    <row r="1017" spans="1:6" ht="12.75">
      <c r="A1017" s="29">
        <v>38121</v>
      </c>
      <c r="B1017" s="33">
        <v>39.38</v>
      </c>
      <c r="C1017" s="33">
        <v>3601.53</v>
      </c>
      <c r="D1017" s="31"/>
      <c r="E1017" s="32">
        <f t="shared" si="30"/>
        <v>-0.002536141354301237</v>
      </c>
      <c r="F1017" s="32">
        <f t="shared" si="31"/>
        <v>0.005487704055542786</v>
      </c>
    </row>
    <row r="1018" spans="1:6" ht="12.75">
      <c r="A1018" s="29">
        <v>38124</v>
      </c>
      <c r="B1018" s="33">
        <v>38.78</v>
      </c>
      <c r="C1018" s="33">
        <v>3552.79</v>
      </c>
      <c r="D1018" s="31"/>
      <c r="E1018" s="32">
        <f t="shared" si="30"/>
        <v>-0.01535342339647376</v>
      </c>
      <c r="F1018" s="32">
        <f t="shared" si="31"/>
        <v>-0.013625544864728568</v>
      </c>
    </row>
    <row r="1019" spans="1:6" ht="12.75">
      <c r="A1019" s="29">
        <v>38125</v>
      </c>
      <c r="B1019" s="33">
        <v>38.83</v>
      </c>
      <c r="C1019" s="33">
        <v>3567.7</v>
      </c>
      <c r="D1019" s="31"/>
      <c r="E1019" s="32">
        <f t="shared" si="30"/>
        <v>0.0012884939290701838</v>
      </c>
      <c r="F1019" s="32">
        <f t="shared" si="31"/>
        <v>0.004187920154876304</v>
      </c>
    </row>
    <row r="1020" spans="1:6" ht="12.75">
      <c r="A1020" s="29">
        <v>38126</v>
      </c>
      <c r="B1020" s="33">
        <v>40.11</v>
      </c>
      <c r="C1020" s="33">
        <v>3597</v>
      </c>
      <c r="D1020" s="31"/>
      <c r="E1020" s="32">
        <f t="shared" si="30"/>
        <v>0.03243253603838556</v>
      </c>
      <c r="F1020" s="32">
        <f t="shared" si="31"/>
        <v>0.00817903424819454</v>
      </c>
    </row>
    <row r="1021" spans="1:6" ht="12.75">
      <c r="A1021" s="29">
        <v>38127</v>
      </c>
      <c r="B1021" s="33">
        <v>39.71</v>
      </c>
      <c r="C1021" s="33">
        <v>3603.73</v>
      </c>
      <c r="D1021" s="31"/>
      <c r="E1021" s="32">
        <f t="shared" si="30"/>
        <v>-0.010022634638801356</v>
      </c>
      <c r="F1021" s="32">
        <f t="shared" si="31"/>
        <v>0.0018692554670476148</v>
      </c>
    </row>
    <row r="1022" spans="1:6" ht="12.75">
      <c r="A1022" s="29">
        <v>38128</v>
      </c>
      <c r="B1022" s="33">
        <v>39.91</v>
      </c>
      <c r="C1022" s="33">
        <v>3623.66</v>
      </c>
      <c r="D1022" s="31"/>
      <c r="E1022" s="32">
        <f t="shared" si="30"/>
        <v>0.0050238739174822775</v>
      </c>
      <c r="F1022" s="32">
        <f t="shared" si="31"/>
        <v>0.005515144614374774</v>
      </c>
    </row>
    <row r="1023" spans="1:6" ht="12.75">
      <c r="A1023" s="29">
        <v>38131</v>
      </c>
      <c r="B1023" s="33">
        <v>40.6</v>
      </c>
      <c r="C1023" s="33">
        <v>3604.31</v>
      </c>
      <c r="D1023" s="31"/>
      <c r="E1023" s="32">
        <f t="shared" si="30"/>
        <v>0.01714114754704451</v>
      </c>
      <c r="F1023" s="32">
        <f t="shared" si="31"/>
        <v>-0.005354213209651228</v>
      </c>
    </row>
    <row r="1024" spans="1:6" ht="12.75">
      <c r="A1024" s="29">
        <v>38132</v>
      </c>
      <c r="B1024" s="33">
        <v>40.22</v>
      </c>
      <c r="C1024" s="33">
        <v>3611.48</v>
      </c>
      <c r="D1024" s="31"/>
      <c r="E1024" s="32">
        <f t="shared" si="30"/>
        <v>-0.009403682263181036</v>
      </c>
      <c r="F1024" s="32">
        <f t="shared" si="31"/>
        <v>0.0019873090430194344</v>
      </c>
    </row>
    <row r="1025" spans="1:6" ht="12.75">
      <c r="A1025" s="29">
        <v>38133</v>
      </c>
      <c r="B1025" s="33">
        <v>40.94</v>
      </c>
      <c r="C1025" s="33">
        <v>3666.56</v>
      </c>
      <c r="D1025" s="31"/>
      <c r="E1025" s="32">
        <f t="shared" si="30"/>
        <v>0.01774319588863749</v>
      </c>
      <c r="F1025" s="32">
        <f t="shared" si="31"/>
        <v>0.015136232169743871</v>
      </c>
    </row>
    <row r="1026" spans="1:6" ht="12.75">
      <c r="A1026" s="29">
        <v>38134</v>
      </c>
      <c r="B1026" s="33">
        <v>41.46</v>
      </c>
      <c r="C1026" s="33">
        <v>3668.93</v>
      </c>
      <c r="D1026" s="31"/>
      <c r="E1026" s="32">
        <f t="shared" si="30"/>
        <v>0.012621526774490223</v>
      </c>
      <c r="F1026" s="32">
        <f t="shared" si="31"/>
        <v>0.0006461736250649182</v>
      </c>
    </row>
    <row r="1027" spans="1:6" ht="12.75">
      <c r="A1027" s="29">
        <v>38135</v>
      </c>
      <c r="B1027" s="33">
        <v>41.25</v>
      </c>
      <c r="C1027" s="33">
        <v>3690.4</v>
      </c>
      <c r="D1027" s="31"/>
      <c r="E1027" s="32">
        <f t="shared" si="30"/>
        <v>-0.005077994226943583</v>
      </c>
      <c r="F1027" s="32">
        <f t="shared" si="31"/>
        <v>0.005834786838387526</v>
      </c>
    </row>
    <row r="1028" spans="1:6" ht="12.75">
      <c r="A1028" s="29">
        <v>38138</v>
      </c>
      <c r="B1028" s="33">
        <v>41.23</v>
      </c>
      <c r="C1028" s="33">
        <v>3645.6</v>
      </c>
      <c r="D1028" s="31"/>
      <c r="E1028" s="32">
        <f t="shared" si="30"/>
        <v>-0.00048496606188139576</v>
      </c>
      <c r="F1028" s="32">
        <f t="shared" si="31"/>
        <v>-0.012213892293938076</v>
      </c>
    </row>
    <row r="1029" spans="1:6" ht="12.75">
      <c r="A1029" s="29">
        <v>38139</v>
      </c>
      <c r="B1029" s="33">
        <v>40.7</v>
      </c>
      <c r="C1029" s="33">
        <v>3667.73</v>
      </c>
      <c r="D1029" s="31"/>
      <c r="E1029" s="32">
        <f t="shared" si="30"/>
        <v>-0.01293805427025914</v>
      </c>
      <c r="F1029" s="32">
        <f t="shared" si="31"/>
        <v>0.006051981120853109</v>
      </c>
    </row>
    <row r="1030" spans="1:6" ht="12.75">
      <c r="A1030" s="29">
        <v>38140</v>
      </c>
      <c r="B1030" s="33">
        <v>41</v>
      </c>
      <c r="C1030" s="33">
        <v>3641.72</v>
      </c>
      <c r="D1030" s="31"/>
      <c r="E1030" s="32">
        <f t="shared" si="30"/>
        <v>0.007343974255758505</v>
      </c>
      <c r="F1030" s="32">
        <f t="shared" si="31"/>
        <v>-0.007116844573161627</v>
      </c>
    </row>
    <row r="1031" spans="1:6" ht="12.75">
      <c r="A1031" s="29">
        <v>38141</v>
      </c>
      <c r="B1031" s="33">
        <v>40.95</v>
      </c>
      <c r="C1031" s="33">
        <v>3643.22</v>
      </c>
      <c r="D1031" s="31"/>
      <c r="E1031" s="32">
        <f t="shared" si="30"/>
        <v>-0.0012202564052292632</v>
      </c>
      <c r="F1031" s="32">
        <f t="shared" si="31"/>
        <v>0.0004118084764453873</v>
      </c>
    </row>
    <row r="1032" spans="1:6" ht="12.75">
      <c r="A1032" s="29">
        <v>38142</v>
      </c>
      <c r="B1032" s="33">
        <v>41.73</v>
      </c>
      <c r="C1032" s="33">
        <v>3656.09</v>
      </c>
      <c r="D1032" s="31"/>
      <c r="E1032" s="32">
        <f t="shared" si="30"/>
        <v>0.018868484304382736</v>
      </c>
      <c r="F1032" s="32">
        <f t="shared" si="31"/>
        <v>0.0035263643650696665</v>
      </c>
    </row>
    <row r="1033" spans="1:6" ht="12.75">
      <c r="A1033" s="29">
        <v>38145</v>
      </c>
      <c r="B1033" s="33">
        <v>42.02</v>
      </c>
      <c r="C1033" s="33">
        <v>3719.62</v>
      </c>
      <c r="D1033" s="31"/>
      <c r="E1033" s="32">
        <f t="shared" si="30"/>
        <v>0.006925400813393254</v>
      </c>
      <c r="F1033" s="32">
        <f t="shared" si="31"/>
        <v>0.017227242172957014</v>
      </c>
    </row>
    <row r="1034" spans="1:6" ht="12.75">
      <c r="A1034" s="29">
        <v>38146</v>
      </c>
      <c r="B1034" s="33">
        <v>42.44</v>
      </c>
      <c r="C1034" s="33">
        <v>3738.12</v>
      </c>
      <c r="D1034" s="31"/>
      <c r="E1034" s="32">
        <f t="shared" si="30"/>
        <v>0.009945618328927793</v>
      </c>
      <c r="F1034" s="32">
        <f t="shared" si="31"/>
        <v>0.004961298717122189</v>
      </c>
    </row>
    <row r="1035" spans="1:6" ht="12.75">
      <c r="A1035" s="29">
        <v>38147</v>
      </c>
      <c r="B1035" s="33">
        <v>41.88</v>
      </c>
      <c r="C1035" s="33">
        <v>3726.77</v>
      </c>
      <c r="D1035" s="31"/>
      <c r="E1035" s="32">
        <f t="shared" si="30"/>
        <v>-0.013282927743446167</v>
      </c>
      <c r="F1035" s="32">
        <f t="shared" si="31"/>
        <v>-0.003040904486526624</v>
      </c>
    </row>
    <row r="1036" spans="1:6" ht="12.75">
      <c r="A1036" s="29">
        <v>38148</v>
      </c>
      <c r="B1036" s="33">
        <v>41.97</v>
      </c>
      <c r="C1036" s="33">
        <v>3695.49</v>
      </c>
      <c r="D1036" s="31"/>
      <c r="E1036" s="32">
        <f t="shared" si="30"/>
        <v>0.0021466913431633337</v>
      </c>
      <c r="F1036" s="32">
        <f t="shared" si="31"/>
        <v>-0.008428749514927879</v>
      </c>
    </row>
    <row r="1037" spans="1:6" ht="12.75">
      <c r="A1037" s="29">
        <v>38149</v>
      </c>
      <c r="B1037" s="33">
        <v>41.58</v>
      </c>
      <c r="C1037" s="33">
        <v>3706.59</v>
      </c>
      <c r="D1037" s="31"/>
      <c r="E1037" s="32">
        <f t="shared" si="30"/>
        <v>-0.00933579491563264</v>
      </c>
      <c r="F1037" s="32">
        <f t="shared" si="31"/>
        <v>0.002999159241816809</v>
      </c>
    </row>
    <row r="1038" spans="1:6" ht="12.75">
      <c r="A1038" s="29">
        <v>38152</v>
      </c>
      <c r="B1038" s="33">
        <v>41</v>
      </c>
      <c r="C1038" s="33">
        <v>3688.93</v>
      </c>
      <c r="D1038" s="31"/>
      <c r="E1038" s="32">
        <f aca="true" t="shared" si="32" ref="E1038:E1101">IF(ISNUMBER(LN(B1038/B1037))=TRUE,LN(B1038/B1037),"na")</f>
        <v>-0.014047215725559045</v>
      </c>
      <c r="F1038" s="32">
        <f aca="true" t="shared" si="33" ref="F1038:F1101">IF(ISNUMBER(LN(C1038/C1037))=TRUE,LN(C1038/C1037),"na")</f>
        <v>-0.004775873384747406</v>
      </c>
    </row>
    <row r="1039" spans="1:6" ht="12.75">
      <c r="A1039" s="29">
        <v>38153</v>
      </c>
      <c r="B1039" s="33">
        <v>41.38</v>
      </c>
      <c r="C1039" s="33">
        <v>3649.92</v>
      </c>
      <c r="D1039" s="31"/>
      <c r="E1039" s="32">
        <f t="shared" si="32"/>
        <v>0.009225605613089176</v>
      </c>
      <c r="F1039" s="32">
        <f t="shared" si="33"/>
        <v>-0.01063119355645399</v>
      </c>
    </row>
    <row r="1040" spans="1:6" ht="12.75">
      <c r="A1040" s="29">
        <v>38154</v>
      </c>
      <c r="B1040" s="33">
        <v>41.54</v>
      </c>
      <c r="C1040" s="33">
        <v>3646.6</v>
      </c>
      <c r="D1040" s="31"/>
      <c r="E1040" s="32">
        <f t="shared" si="32"/>
        <v>0.0038591461305692637</v>
      </c>
      <c r="F1040" s="32">
        <f t="shared" si="33"/>
        <v>-0.000910022923015188</v>
      </c>
    </row>
    <row r="1041" spans="1:6" ht="12.75">
      <c r="A1041" s="29">
        <v>38155</v>
      </c>
      <c r="B1041" s="33">
        <v>41.65</v>
      </c>
      <c r="C1041" s="33">
        <v>3706.6</v>
      </c>
      <c r="D1041" s="31"/>
      <c r="E1041" s="32">
        <f t="shared" si="32"/>
        <v>0.0026445501648853682</v>
      </c>
      <c r="F1041" s="32">
        <f t="shared" si="33"/>
        <v>0.01631978775810573</v>
      </c>
    </row>
    <row r="1042" spans="1:6" ht="12.75">
      <c r="A1042" s="29">
        <v>38156</v>
      </c>
      <c r="B1042" s="33">
        <v>42.19</v>
      </c>
      <c r="C1042" s="33">
        <v>3706.27</v>
      </c>
      <c r="D1042" s="31"/>
      <c r="E1042" s="32">
        <f t="shared" si="32"/>
        <v>0.012881857523395593</v>
      </c>
      <c r="F1042" s="32">
        <f t="shared" si="33"/>
        <v>-8.90343416835194E-05</v>
      </c>
    </row>
    <row r="1043" spans="1:6" ht="12.75">
      <c r="A1043" s="29">
        <v>38159</v>
      </c>
      <c r="B1043" s="33">
        <v>41.91</v>
      </c>
      <c r="C1043" s="33">
        <v>3754.79</v>
      </c>
      <c r="D1043" s="31"/>
      <c r="E1043" s="32">
        <f t="shared" si="32"/>
        <v>-0.006658764199267154</v>
      </c>
      <c r="F1043" s="32">
        <f t="shared" si="33"/>
        <v>0.013006378180067254</v>
      </c>
    </row>
    <row r="1044" spans="1:6" ht="12.75">
      <c r="A1044" s="29">
        <v>38160</v>
      </c>
      <c r="B1044" s="33">
        <v>41.87</v>
      </c>
      <c r="C1044" s="33">
        <v>3728.88</v>
      </c>
      <c r="D1044" s="31"/>
      <c r="E1044" s="32">
        <f t="shared" si="32"/>
        <v>-0.0009548819059281347</v>
      </c>
      <c r="F1044" s="32">
        <f t="shared" si="33"/>
        <v>-0.006924437749738071</v>
      </c>
    </row>
    <row r="1045" spans="1:6" ht="12.75">
      <c r="A1045" s="29">
        <v>38161</v>
      </c>
      <c r="B1045" s="33">
        <v>41.89</v>
      </c>
      <c r="C1045" s="33">
        <v>3720.94</v>
      </c>
      <c r="D1045" s="31"/>
      <c r="E1045" s="32">
        <f t="shared" si="32"/>
        <v>0.00047755492789152104</v>
      </c>
      <c r="F1045" s="32">
        <f t="shared" si="33"/>
        <v>-0.002131595932899194</v>
      </c>
    </row>
    <row r="1046" spans="1:6" ht="12.75">
      <c r="A1046" s="29">
        <v>38162</v>
      </c>
      <c r="B1046" s="33">
        <v>41.26</v>
      </c>
      <c r="C1046" s="33">
        <v>3757.76</v>
      </c>
      <c r="D1046" s="31"/>
      <c r="E1046" s="32">
        <f t="shared" si="32"/>
        <v>-0.015153627315837824</v>
      </c>
      <c r="F1046" s="32">
        <f t="shared" si="33"/>
        <v>0.009846710657760169</v>
      </c>
    </row>
    <row r="1047" spans="1:6" ht="12.75">
      <c r="A1047" s="29">
        <v>38163</v>
      </c>
      <c r="B1047" s="33">
        <v>40.9</v>
      </c>
      <c r="C1047" s="33">
        <v>3743.3</v>
      </c>
      <c r="D1047" s="31"/>
      <c r="E1047" s="32">
        <f t="shared" si="32"/>
        <v>-0.008763444594349693</v>
      </c>
      <c r="F1047" s="32">
        <f t="shared" si="33"/>
        <v>-0.003855459871485775</v>
      </c>
    </row>
    <row r="1048" spans="1:6" ht="12.75">
      <c r="A1048" s="29">
        <v>38166</v>
      </c>
      <c r="B1048" s="33">
        <v>41.69</v>
      </c>
      <c r="C1048" s="33">
        <v>3738.99</v>
      </c>
      <c r="D1048" s="31"/>
      <c r="E1048" s="32">
        <f t="shared" si="32"/>
        <v>0.019131228843949348</v>
      </c>
      <c r="F1048" s="32">
        <f t="shared" si="33"/>
        <v>-0.001152053843595058</v>
      </c>
    </row>
    <row r="1049" spans="1:6" ht="12.75">
      <c r="A1049" s="29">
        <v>38167</v>
      </c>
      <c r="B1049" s="33">
        <v>41.36</v>
      </c>
      <c r="C1049" s="33">
        <v>3754.65</v>
      </c>
      <c r="D1049" s="31"/>
      <c r="E1049" s="32">
        <f t="shared" si="32"/>
        <v>-0.007947061692531834</v>
      </c>
      <c r="F1049" s="32">
        <f t="shared" si="33"/>
        <v>0.004179550337771726</v>
      </c>
    </row>
    <row r="1050" spans="1:6" ht="12.75">
      <c r="A1050" s="29">
        <v>38168</v>
      </c>
      <c r="B1050" s="33">
        <v>40.97</v>
      </c>
      <c r="C1050" s="33">
        <v>3760.85</v>
      </c>
      <c r="D1050" s="31"/>
      <c r="E1050" s="32">
        <f t="shared" si="32"/>
        <v>-0.009474138641394042</v>
      </c>
      <c r="F1050" s="32">
        <f t="shared" si="33"/>
        <v>0.0016499238657428415</v>
      </c>
    </row>
    <row r="1051" spans="1:9" ht="12.75">
      <c r="A1051" s="34">
        <v>38169</v>
      </c>
      <c r="B1051" s="35">
        <v>40.72</v>
      </c>
      <c r="C1051" s="35">
        <v>3757.34</v>
      </c>
      <c r="D1051" s="36"/>
      <c r="E1051" s="37">
        <f t="shared" si="32"/>
        <v>-0.0061207193165123824</v>
      </c>
      <c r="F1051" s="37">
        <f t="shared" si="33"/>
        <v>-0.0009337354482979063</v>
      </c>
      <c r="G1051" s="24"/>
      <c r="H1051" s="24"/>
      <c r="I1051" s="24"/>
    </row>
    <row r="1052" spans="1:6" ht="12.75">
      <c r="A1052" s="29">
        <v>38170</v>
      </c>
      <c r="B1052" s="33">
        <v>40.19</v>
      </c>
      <c r="C1052" s="33">
        <v>3708.43</v>
      </c>
      <c r="D1052" s="31"/>
      <c r="E1052" s="32">
        <f t="shared" si="32"/>
        <v>-0.013101163781157598</v>
      </c>
      <c r="F1052" s="32">
        <f t="shared" si="33"/>
        <v>-0.013102653774539912</v>
      </c>
    </row>
    <row r="1053" spans="1:6" ht="12.75">
      <c r="A1053" s="29">
        <v>38173</v>
      </c>
      <c r="B1053" s="33">
        <v>40.18</v>
      </c>
      <c r="C1053" s="33">
        <v>3688</v>
      </c>
      <c r="D1053" s="31"/>
      <c r="E1053" s="32">
        <f t="shared" si="32"/>
        <v>-0.0002488490743212938</v>
      </c>
      <c r="F1053" s="32">
        <f t="shared" si="33"/>
        <v>-0.005524300765827909</v>
      </c>
    </row>
    <row r="1054" spans="1:6" ht="12.75">
      <c r="A1054" s="29">
        <v>38174</v>
      </c>
      <c r="B1054" s="33">
        <v>40.23</v>
      </c>
      <c r="C1054" s="33">
        <v>3689.95</v>
      </c>
      <c r="D1054" s="31"/>
      <c r="E1054" s="32">
        <f t="shared" si="32"/>
        <v>0.0012436265749083389</v>
      </c>
      <c r="F1054" s="32">
        <f t="shared" si="33"/>
        <v>0.0005286021307831665</v>
      </c>
    </row>
    <row r="1055" spans="1:6" ht="12.75">
      <c r="A1055" s="29">
        <v>38175</v>
      </c>
      <c r="B1055" s="33">
        <v>40.25</v>
      </c>
      <c r="C1055" s="33">
        <v>3662.7</v>
      </c>
      <c r="D1055" s="31"/>
      <c r="E1055" s="32">
        <f t="shared" si="32"/>
        <v>0.0004970179028755127</v>
      </c>
      <c r="F1055" s="32">
        <f t="shared" si="33"/>
        <v>-0.007412327464348103</v>
      </c>
    </row>
    <row r="1056" spans="1:6" ht="12.75">
      <c r="A1056" s="29">
        <v>38176</v>
      </c>
      <c r="B1056" s="33">
        <v>40.12</v>
      </c>
      <c r="C1056" s="33">
        <v>3648.16</v>
      </c>
      <c r="D1056" s="31"/>
      <c r="E1056" s="32">
        <f t="shared" si="32"/>
        <v>-0.003235040770837615</v>
      </c>
      <c r="F1056" s="32">
        <f t="shared" si="33"/>
        <v>-0.003977649461380896</v>
      </c>
    </row>
    <row r="1057" spans="1:6" ht="12.75">
      <c r="A1057" s="29">
        <v>38177</v>
      </c>
      <c r="B1057" s="33">
        <v>40.05</v>
      </c>
      <c r="C1057" s="33">
        <v>3648.15</v>
      </c>
      <c r="D1057" s="31"/>
      <c r="E1057" s="32">
        <f t="shared" si="32"/>
        <v>-0.00174628957936651</v>
      </c>
      <c r="F1057" s="32">
        <f t="shared" si="33"/>
        <v>-2.7411116028811813E-06</v>
      </c>
    </row>
    <row r="1058" spans="1:6" ht="12.75">
      <c r="A1058" s="29">
        <v>38180</v>
      </c>
      <c r="B1058" s="33">
        <v>39.83</v>
      </c>
      <c r="C1058" s="33">
        <v>3656.08</v>
      </c>
      <c r="D1058" s="31"/>
      <c r="E1058" s="32">
        <f t="shared" si="32"/>
        <v>-0.0055082763208153165</v>
      </c>
      <c r="F1058" s="32">
        <f t="shared" si="33"/>
        <v>0.0021713454027754296</v>
      </c>
    </row>
    <row r="1059" spans="1:6" ht="12.75">
      <c r="A1059" s="29">
        <v>38181</v>
      </c>
      <c r="B1059" s="33">
        <v>39.95</v>
      </c>
      <c r="C1059" s="33">
        <v>3669.36</v>
      </c>
      <c r="D1059" s="31"/>
      <c r="E1059" s="32">
        <f t="shared" si="32"/>
        <v>0.0030082750187308254</v>
      </c>
      <c r="F1059" s="32">
        <f t="shared" si="33"/>
        <v>0.003625724747756889</v>
      </c>
    </row>
    <row r="1060" spans="1:6" ht="12.75">
      <c r="A1060" s="29">
        <v>38182</v>
      </c>
      <c r="B1060" s="33">
        <v>39.66</v>
      </c>
      <c r="C1060" s="33">
        <v>3637</v>
      </c>
      <c r="D1060" s="31"/>
      <c r="E1060" s="32">
        <f t="shared" si="32"/>
        <v>-0.0072855491206339435</v>
      </c>
      <c r="F1060" s="32">
        <f t="shared" si="33"/>
        <v>-0.008858093933478977</v>
      </c>
    </row>
    <row r="1061" spans="1:6" ht="12.75">
      <c r="A1061" s="29">
        <v>38183</v>
      </c>
      <c r="B1061" s="33">
        <v>39.4</v>
      </c>
      <c r="C1061" s="33">
        <v>3640.04</v>
      </c>
      <c r="D1061" s="31"/>
      <c r="E1061" s="32">
        <f t="shared" si="32"/>
        <v>-0.006577306787761739</v>
      </c>
      <c r="F1061" s="32">
        <f t="shared" si="33"/>
        <v>0.0008355045944074737</v>
      </c>
    </row>
    <row r="1062" spans="1:6" ht="12.75">
      <c r="A1062" s="29">
        <v>38184</v>
      </c>
      <c r="B1062" s="33">
        <v>39.31</v>
      </c>
      <c r="C1062" s="33">
        <v>3613.39</v>
      </c>
      <c r="D1062" s="31"/>
      <c r="E1062" s="32">
        <f t="shared" si="32"/>
        <v>-0.0022868768701190564</v>
      </c>
      <c r="F1062" s="32">
        <f t="shared" si="33"/>
        <v>-0.007348280722014104</v>
      </c>
    </row>
    <row r="1063" spans="1:6" ht="12.75">
      <c r="A1063" s="29">
        <v>38187</v>
      </c>
      <c r="B1063" s="33">
        <v>39.04</v>
      </c>
      <c r="C1063" s="33">
        <v>3602.97</v>
      </c>
      <c r="D1063" s="31"/>
      <c r="E1063" s="32">
        <f t="shared" si="32"/>
        <v>-0.006892177888877297</v>
      </c>
      <c r="F1063" s="32">
        <f t="shared" si="33"/>
        <v>-0.002887884540624985</v>
      </c>
    </row>
    <row r="1064" spans="1:6" ht="12.75">
      <c r="A1064" s="29">
        <v>38188</v>
      </c>
      <c r="B1064" s="33">
        <v>39.31</v>
      </c>
      <c r="C1064" s="33">
        <v>3587.46</v>
      </c>
      <c r="D1064" s="31"/>
      <c r="E1064" s="32">
        <f t="shared" si="32"/>
        <v>0.00689217788887738</v>
      </c>
      <c r="F1064" s="32">
        <f t="shared" si="33"/>
        <v>-0.004314074138824628</v>
      </c>
    </row>
    <row r="1065" spans="1:6" ht="12.75">
      <c r="A1065" s="29">
        <v>38189</v>
      </c>
      <c r="B1065" s="33">
        <v>39.65</v>
      </c>
      <c r="C1065" s="33">
        <v>3638.29</v>
      </c>
      <c r="D1065" s="31"/>
      <c r="E1065" s="32">
        <f t="shared" si="32"/>
        <v>0.008612008647087938</v>
      </c>
      <c r="F1065" s="32">
        <f t="shared" si="33"/>
        <v>0.014069359849774482</v>
      </c>
    </row>
    <row r="1066" spans="1:6" ht="12.75">
      <c r="A1066" s="29">
        <v>38190</v>
      </c>
      <c r="B1066" s="33">
        <v>38.85</v>
      </c>
      <c r="C1066" s="33">
        <v>3597.08</v>
      </c>
      <c r="D1066" s="31"/>
      <c r="E1066" s="32">
        <f t="shared" si="32"/>
        <v>-0.020382871267200446</v>
      </c>
      <c r="F1066" s="32">
        <f t="shared" si="33"/>
        <v>-0.0113913858252197</v>
      </c>
    </row>
    <row r="1067" spans="1:6" ht="12.75">
      <c r="A1067" s="29">
        <v>38191</v>
      </c>
      <c r="B1067" s="33">
        <v>38.74</v>
      </c>
      <c r="C1067" s="33">
        <v>3582.74</v>
      </c>
      <c r="D1067" s="31"/>
      <c r="E1067" s="32">
        <f t="shared" si="32"/>
        <v>-0.002835418834806616</v>
      </c>
      <c r="F1067" s="32">
        <f t="shared" si="33"/>
        <v>-0.003994534422250113</v>
      </c>
    </row>
    <row r="1068" spans="1:6" ht="12.75">
      <c r="A1068" s="29">
        <v>38194</v>
      </c>
      <c r="B1068" s="33">
        <v>38.03</v>
      </c>
      <c r="C1068" s="33">
        <v>3569.6</v>
      </c>
      <c r="D1068" s="31"/>
      <c r="E1068" s="32">
        <f t="shared" si="32"/>
        <v>-0.018497336038681533</v>
      </c>
      <c r="F1068" s="32">
        <f t="shared" si="33"/>
        <v>-0.003674326103969564</v>
      </c>
    </row>
    <row r="1069" spans="1:6" ht="12.75">
      <c r="A1069" s="29">
        <v>38195</v>
      </c>
      <c r="B1069" s="33">
        <v>39.13</v>
      </c>
      <c r="C1069" s="33">
        <v>3539.95</v>
      </c>
      <c r="D1069" s="31"/>
      <c r="E1069" s="32">
        <f t="shared" si="32"/>
        <v>0.028514114282152867</v>
      </c>
      <c r="F1069" s="32">
        <f t="shared" si="33"/>
        <v>-0.008340941943982062</v>
      </c>
    </row>
    <row r="1070" spans="1:6" ht="12.75">
      <c r="A1070" s="29">
        <v>38196</v>
      </c>
      <c r="B1070" s="33">
        <v>39.25</v>
      </c>
      <c r="C1070" s="33">
        <v>3590.03</v>
      </c>
      <c r="D1070" s="31"/>
      <c r="E1070" s="32">
        <f t="shared" si="32"/>
        <v>0.003062008006096362</v>
      </c>
      <c r="F1070" s="32">
        <f t="shared" si="33"/>
        <v>0.014047956259083812</v>
      </c>
    </row>
    <row r="1071" spans="1:6" ht="12.75">
      <c r="A1071" s="29">
        <v>38197</v>
      </c>
      <c r="B1071" s="33">
        <v>40.09</v>
      </c>
      <c r="C1071" s="33">
        <v>3591.67</v>
      </c>
      <c r="D1071" s="31"/>
      <c r="E1071" s="32">
        <f t="shared" si="32"/>
        <v>0.021175482425998232</v>
      </c>
      <c r="F1071" s="32">
        <f t="shared" si="33"/>
        <v>0.0004567163842842913</v>
      </c>
    </row>
    <row r="1072" spans="1:6" ht="12.75">
      <c r="A1072" s="29">
        <v>38198</v>
      </c>
      <c r="B1072" s="33">
        <v>40.6</v>
      </c>
      <c r="C1072" s="33">
        <v>3641.83</v>
      </c>
      <c r="D1072" s="31"/>
      <c r="E1072" s="32">
        <f t="shared" si="32"/>
        <v>0.01264113995327131</v>
      </c>
      <c r="F1072" s="32">
        <f t="shared" si="33"/>
        <v>0.0138690271708206</v>
      </c>
    </row>
    <row r="1073" spans="1:6" ht="12.75">
      <c r="A1073" s="29">
        <v>38201</v>
      </c>
      <c r="B1073" s="33">
        <v>40.52</v>
      </c>
      <c r="C1073" s="33">
        <v>3623.63</v>
      </c>
      <c r="D1073" s="31"/>
      <c r="E1073" s="32">
        <f t="shared" si="32"/>
        <v>-0.001972387227204235</v>
      </c>
      <c r="F1073" s="32">
        <f t="shared" si="33"/>
        <v>-0.00501001672811437</v>
      </c>
    </row>
    <row r="1074" spans="1:6" ht="12.75">
      <c r="A1074" s="29">
        <v>38202</v>
      </c>
      <c r="B1074" s="33">
        <v>40.48</v>
      </c>
      <c r="C1074" s="33">
        <v>3623.63</v>
      </c>
      <c r="D1074" s="31"/>
      <c r="E1074" s="32">
        <f t="shared" si="32"/>
        <v>-0.000987654401272652</v>
      </c>
      <c r="F1074" s="32">
        <f t="shared" si="33"/>
        <v>0</v>
      </c>
    </row>
    <row r="1075" spans="1:6" ht="12.75">
      <c r="A1075" s="29">
        <v>38203</v>
      </c>
      <c r="B1075" s="33">
        <v>40.63</v>
      </c>
      <c r="C1075" s="33">
        <v>3624.49</v>
      </c>
      <c r="D1075" s="31"/>
      <c r="E1075" s="32">
        <f t="shared" si="32"/>
        <v>0.003698685020425447</v>
      </c>
      <c r="F1075" s="32">
        <f t="shared" si="33"/>
        <v>0.00023730291552444746</v>
      </c>
    </row>
    <row r="1076" spans="1:6" ht="12.75">
      <c r="A1076" s="29">
        <v>38204</v>
      </c>
      <c r="B1076" s="33">
        <v>41.11</v>
      </c>
      <c r="C1076" s="33">
        <v>3627.09</v>
      </c>
      <c r="D1076" s="31"/>
      <c r="E1076" s="32">
        <f t="shared" si="32"/>
        <v>0.011744690910151616</v>
      </c>
      <c r="F1076" s="32">
        <f t="shared" si="33"/>
        <v>0.000717085134939613</v>
      </c>
    </row>
    <row r="1077" spans="1:6" ht="12.75">
      <c r="A1077" s="29">
        <v>38205</v>
      </c>
      <c r="B1077" s="33">
        <v>40.12</v>
      </c>
      <c r="C1077" s="33">
        <v>3573.09</v>
      </c>
      <c r="D1077" s="31"/>
      <c r="E1077" s="32">
        <f t="shared" si="32"/>
        <v>-0.024376437816052327</v>
      </c>
      <c r="F1077" s="32">
        <f t="shared" si="33"/>
        <v>-0.014999906247773483</v>
      </c>
    </row>
    <row r="1078" spans="1:6" ht="12.75">
      <c r="A1078" s="29">
        <v>38208</v>
      </c>
      <c r="B1078" s="33">
        <v>39.81</v>
      </c>
      <c r="C1078" s="33">
        <v>3529.17</v>
      </c>
      <c r="D1078" s="31"/>
      <c r="E1078" s="32">
        <f t="shared" si="32"/>
        <v>-0.007756826081508849</v>
      </c>
      <c r="F1078" s="32">
        <f t="shared" si="33"/>
        <v>-0.012368051821261411</v>
      </c>
    </row>
    <row r="1079" spans="1:6" ht="12.75">
      <c r="A1079" s="29">
        <v>38209</v>
      </c>
      <c r="B1079" s="33">
        <v>39.99</v>
      </c>
      <c r="C1079" s="33">
        <v>3498</v>
      </c>
      <c r="D1079" s="31"/>
      <c r="E1079" s="32">
        <f t="shared" si="32"/>
        <v>0.00451128584650105</v>
      </c>
      <c r="F1079" s="32">
        <f t="shared" si="33"/>
        <v>-0.008871339223242201</v>
      </c>
    </row>
    <row r="1080" spans="1:6" ht="12.75">
      <c r="A1080" s="29">
        <v>38210</v>
      </c>
      <c r="B1080" s="33">
        <v>39.71</v>
      </c>
      <c r="C1080" s="33">
        <v>3540.84</v>
      </c>
      <c r="D1080" s="31"/>
      <c r="E1080" s="32">
        <f t="shared" si="32"/>
        <v>-0.007026377715566917</v>
      </c>
      <c r="F1080" s="32">
        <f t="shared" si="33"/>
        <v>0.012172610536489149</v>
      </c>
    </row>
    <row r="1081" spans="1:6" ht="12.75">
      <c r="A1081" s="29">
        <v>38211</v>
      </c>
      <c r="B1081" s="33">
        <v>39.46</v>
      </c>
      <c r="C1081" s="33">
        <v>3517.24</v>
      </c>
      <c r="D1081" s="31"/>
      <c r="E1081" s="32">
        <f t="shared" si="32"/>
        <v>-0.006315544548690788</v>
      </c>
      <c r="F1081" s="32">
        <f t="shared" si="33"/>
        <v>-0.006687395992042082</v>
      </c>
    </row>
    <row r="1082" spans="1:6" ht="12.75">
      <c r="A1082" s="29">
        <v>38212</v>
      </c>
      <c r="B1082" s="33">
        <v>39.5</v>
      </c>
      <c r="C1082" s="33">
        <v>3464.74</v>
      </c>
      <c r="D1082" s="31"/>
      <c r="E1082" s="32">
        <f t="shared" si="32"/>
        <v>0.0010131713126068026</v>
      </c>
      <c r="F1082" s="32">
        <f t="shared" si="33"/>
        <v>-0.015038997389374071</v>
      </c>
    </row>
    <row r="1083" spans="1:6" ht="12.75">
      <c r="A1083" s="29">
        <v>38215</v>
      </c>
      <c r="B1083" s="33">
        <v>39.76</v>
      </c>
      <c r="C1083" s="33">
        <v>3469.13</v>
      </c>
      <c r="D1083" s="31"/>
      <c r="E1083" s="32">
        <f t="shared" si="32"/>
        <v>0.006560709881297005</v>
      </c>
      <c r="F1083" s="32">
        <f t="shared" si="33"/>
        <v>0.0012662483105601232</v>
      </c>
    </row>
    <row r="1084" spans="1:6" ht="12.75">
      <c r="A1084" s="29">
        <v>38216</v>
      </c>
      <c r="B1084" s="33">
        <v>39.91</v>
      </c>
      <c r="C1084" s="33">
        <v>3511.72</v>
      </c>
      <c r="D1084" s="31"/>
      <c r="E1084" s="32">
        <f t="shared" si="32"/>
        <v>0.0037655372722691905</v>
      </c>
      <c r="F1084" s="32">
        <f t="shared" si="33"/>
        <v>0.012202103881007583</v>
      </c>
    </row>
    <row r="1085" spans="1:6" ht="12.75">
      <c r="A1085" s="29">
        <v>38217</v>
      </c>
      <c r="B1085" s="33">
        <v>39.82</v>
      </c>
      <c r="C1085" s="33">
        <v>3528.11</v>
      </c>
      <c r="D1085" s="31"/>
      <c r="E1085" s="32">
        <f t="shared" si="32"/>
        <v>-0.0022576204245922217</v>
      </c>
      <c r="F1085" s="32">
        <f t="shared" si="33"/>
        <v>0.004656370853756641</v>
      </c>
    </row>
    <row r="1086" spans="1:6" ht="12.75">
      <c r="A1086" s="29">
        <v>38218</v>
      </c>
      <c r="B1086" s="33">
        <v>39.91</v>
      </c>
      <c r="C1086" s="33">
        <v>3563.55</v>
      </c>
      <c r="D1086" s="31"/>
      <c r="E1086" s="32">
        <f t="shared" si="32"/>
        <v>0.002257620424592198</v>
      </c>
      <c r="F1086" s="32">
        <f t="shared" si="33"/>
        <v>0.00999492221369628</v>
      </c>
    </row>
    <row r="1087" spans="1:6" ht="12.75">
      <c r="A1087" s="29">
        <v>38219</v>
      </c>
      <c r="B1087" s="33">
        <v>39.98</v>
      </c>
      <c r="C1087" s="33">
        <v>3540.77</v>
      </c>
      <c r="D1087" s="31"/>
      <c r="E1087" s="32">
        <f t="shared" si="32"/>
        <v>0.0017524100116113818</v>
      </c>
      <c r="F1087" s="32">
        <f t="shared" si="33"/>
        <v>-0.0064130213932943264</v>
      </c>
    </row>
    <row r="1088" spans="1:6" ht="12.75">
      <c r="A1088" s="29">
        <v>38222</v>
      </c>
      <c r="B1088" s="33">
        <v>40.75</v>
      </c>
      <c r="C1088" s="33">
        <v>3568</v>
      </c>
      <c r="D1088" s="31"/>
      <c r="E1088" s="32">
        <f t="shared" si="32"/>
        <v>0.01907651061461773</v>
      </c>
      <c r="F1088" s="32">
        <f t="shared" si="33"/>
        <v>0.00766099710055342</v>
      </c>
    </row>
    <row r="1089" spans="1:6" ht="12.75">
      <c r="A1089" s="29">
        <v>38223</v>
      </c>
      <c r="B1089" s="33">
        <v>41.02</v>
      </c>
      <c r="C1089" s="33">
        <v>3589.01</v>
      </c>
      <c r="D1089" s="31"/>
      <c r="E1089" s="32">
        <f t="shared" si="32"/>
        <v>0.006603912957362975</v>
      </c>
      <c r="F1089" s="32">
        <f t="shared" si="33"/>
        <v>0.005871183735271672</v>
      </c>
    </row>
    <row r="1090" spans="1:6" ht="12.75">
      <c r="A1090" s="29">
        <v>38224</v>
      </c>
      <c r="B1090" s="33">
        <v>41.22</v>
      </c>
      <c r="C1090" s="33">
        <v>3608.93</v>
      </c>
      <c r="D1090" s="31"/>
      <c r="E1090" s="32">
        <f t="shared" si="32"/>
        <v>0.004863822818078398</v>
      </c>
      <c r="F1090" s="32">
        <f t="shared" si="33"/>
        <v>0.005534931064954828</v>
      </c>
    </row>
    <row r="1091" spans="1:6" ht="12.75">
      <c r="A1091" s="29">
        <v>38225</v>
      </c>
      <c r="B1091" s="33">
        <v>41.53</v>
      </c>
      <c r="C1091" s="33">
        <v>3622.4</v>
      </c>
      <c r="D1091" s="31"/>
      <c r="E1091" s="32">
        <f t="shared" si="32"/>
        <v>0.007492482180349222</v>
      </c>
      <c r="F1091" s="32">
        <f t="shared" si="33"/>
        <v>0.003725460068682682</v>
      </c>
    </row>
    <row r="1092" spans="1:6" ht="12.75">
      <c r="A1092" s="29">
        <v>38226</v>
      </c>
      <c r="B1092" s="33">
        <v>41.66</v>
      </c>
      <c r="C1092" s="33">
        <v>3634.9</v>
      </c>
      <c r="D1092" s="31"/>
      <c r="E1092" s="32">
        <f t="shared" si="32"/>
        <v>0.0031253781901636156</v>
      </c>
      <c r="F1092" s="32">
        <f t="shared" si="33"/>
        <v>0.003444810704026382</v>
      </c>
    </row>
    <row r="1093" spans="1:6" ht="12.75">
      <c r="A1093" s="29">
        <v>38229</v>
      </c>
      <c r="B1093" s="33">
        <v>41.72</v>
      </c>
      <c r="C1093" s="33">
        <v>3649.95</v>
      </c>
      <c r="D1093" s="31"/>
      <c r="E1093" s="32">
        <f t="shared" si="32"/>
        <v>0.0014391942997457783</v>
      </c>
      <c r="F1093" s="32">
        <f t="shared" si="33"/>
        <v>0.004131868579737532</v>
      </c>
    </row>
    <row r="1094" spans="1:6" ht="12.75">
      <c r="A1094" s="29">
        <v>38230</v>
      </c>
      <c r="B1094" s="33">
        <v>41.28</v>
      </c>
      <c r="C1094" s="33">
        <v>3625.68</v>
      </c>
      <c r="D1094" s="31"/>
      <c r="E1094" s="32">
        <f t="shared" si="32"/>
        <v>-0.01060250895926434</v>
      </c>
      <c r="F1094" s="32">
        <f t="shared" si="33"/>
        <v>-0.006671611948993974</v>
      </c>
    </row>
    <row r="1095" spans="1:6" ht="12.75">
      <c r="A1095" s="29">
        <v>38231</v>
      </c>
      <c r="B1095" s="33">
        <v>41.39</v>
      </c>
      <c r="C1095" s="33">
        <v>3612.6</v>
      </c>
      <c r="D1095" s="31"/>
      <c r="E1095" s="32">
        <f t="shared" si="32"/>
        <v>0.0026611845873338027</v>
      </c>
      <c r="F1095" s="32">
        <f t="shared" si="33"/>
        <v>-0.003614122205122035</v>
      </c>
    </row>
    <row r="1096" spans="1:6" ht="12.75">
      <c r="A1096" s="29">
        <v>38232</v>
      </c>
      <c r="B1096" s="33">
        <v>41.65</v>
      </c>
      <c r="C1096" s="33">
        <v>3610.7</v>
      </c>
      <c r="D1096" s="31"/>
      <c r="E1096" s="32">
        <f t="shared" si="32"/>
        <v>0.0062620628522105076</v>
      </c>
      <c r="F1096" s="32">
        <f t="shared" si="33"/>
        <v>-0.0005260753516591637</v>
      </c>
    </row>
    <row r="1097" spans="1:6" ht="12.75">
      <c r="A1097" s="29">
        <v>38233</v>
      </c>
      <c r="B1097" s="33">
        <v>41.9</v>
      </c>
      <c r="C1097" s="33">
        <v>3632.09</v>
      </c>
      <c r="D1097" s="31"/>
      <c r="E1097" s="32">
        <f t="shared" si="32"/>
        <v>0.005984458315240266</v>
      </c>
      <c r="F1097" s="32">
        <f t="shared" si="33"/>
        <v>0.0059065808030563</v>
      </c>
    </row>
    <row r="1098" spans="1:6" ht="12.75">
      <c r="A1098" s="29">
        <v>38236</v>
      </c>
      <c r="B1098" s="33">
        <v>41.81</v>
      </c>
      <c r="C1098" s="33">
        <v>3670.12</v>
      </c>
      <c r="D1098" s="31"/>
      <c r="E1098" s="32">
        <f t="shared" si="32"/>
        <v>-0.002150281559618347</v>
      </c>
      <c r="F1098" s="32">
        <f t="shared" si="33"/>
        <v>0.01041611891189248</v>
      </c>
    </row>
    <row r="1099" spans="1:6" ht="12.75">
      <c r="A1099" s="29">
        <v>38237</v>
      </c>
      <c r="B1099" s="33">
        <v>42.61</v>
      </c>
      <c r="C1099" s="33">
        <v>3672.75</v>
      </c>
      <c r="D1099" s="31"/>
      <c r="E1099" s="32">
        <f t="shared" si="32"/>
        <v>0.018953422143346985</v>
      </c>
      <c r="F1099" s="32">
        <f t="shared" si="33"/>
        <v>0.0007163411887898231</v>
      </c>
    </row>
    <row r="1100" spans="1:6" ht="12.75">
      <c r="A1100" s="29">
        <v>38238</v>
      </c>
      <c r="B1100" s="33">
        <v>42.42</v>
      </c>
      <c r="C1100" s="33">
        <v>3681.9</v>
      </c>
      <c r="D1100" s="31"/>
      <c r="E1100" s="32">
        <f t="shared" si="32"/>
        <v>-0.0044690183752842064</v>
      </c>
      <c r="F1100" s="32">
        <f t="shared" si="33"/>
        <v>0.0024882230210357703</v>
      </c>
    </row>
    <row r="1101" spans="1:6" ht="12.75">
      <c r="A1101" s="29">
        <v>38239</v>
      </c>
      <c r="B1101" s="33">
        <v>42.17</v>
      </c>
      <c r="C1101" s="33">
        <v>3663.75</v>
      </c>
      <c r="D1101" s="31"/>
      <c r="E1101" s="32">
        <f t="shared" si="32"/>
        <v>-0.005910881378067896</v>
      </c>
      <c r="F1101" s="32">
        <f t="shared" si="33"/>
        <v>-0.004941710246470122</v>
      </c>
    </row>
    <row r="1102" spans="1:6" ht="12.75">
      <c r="A1102" s="29">
        <v>38240</v>
      </c>
      <c r="B1102" s="33">
        <v>42.4</v>
      </c>
      <c r="C1102" s="33">
        <v>3658.44</v>
      </c>
      <c r="D1102" s="31"/>
      <c r="E1102" s="32">
        <f aca="true" t="shared" si="34" ref="E1102:E1165">IF(ISNUMBER(LN(B1102/B1101))=TRUE,LN(B1102/B1101),"na")</f>
        <v>0.005439294479443496</v>
      </c>
      <c r="F1102" s="32">
        <f aca="true" t="shared" si="35" ref="F1102:F1165">IF(ISNUMBER(LN(C1102/C1101))=TRUE,LN(C1102/C1101),"na")</f>
        <v>-0.0014503859995033562</v>
      </c>
    </row>
    <row r="1103" spans="1:6" ht="12.75">
      <c r="A1103" s="29">
        <v>38243</v>
      </c>
      <c r="B1103" s="33">
        <v>42.67</v>
      </c>
      <c r="C1103" s="33">
        <v>3693.67</v>
      </c>
      <c r="D1103" s="31"/>
      <c r="E1103" s="32">
        <f t="shared" si="34"/>
        <v>0.00634773496199656</v>
      </c>
      <c r="F1103" s="32">
        <f t="shared" si="35"/>
        <v>0.009583716687837312</v>
      </c>
    </row>
    <row r="1104" spans="1:6" ht="12.75">
      <c r="A1104" s="29">
        <v>38244</v>
      </c>
      <c r="B1104" s="33">
        <v>42.2</v>
      </c>
      <c r="C1104" s="33">
        <v>3715.81</v>
      </c>
      <c r="D1104" s="31"/>
      <c r="E1104" s="32">
        <f t="shared" si="34"/>
        <v>-0.011075876157942421</v>
      </c>
      <c r="F1104" s="32">
        <f t="shared" si="35"/>
        <v>0.005976145665519094</v>
      </c>
    </row>
    <row r="1105" spans="1:6" ht="12.75">
      <c r="A1105" s="29">
        <v>38245</v>
      </c>
      <c r="B1105" s="33">
        <v>42.08</v>
      </c>
      <c r="C1105" s="33">
        <v>3708.42</v>
      </c>
      <c r="D1105" s="31"/>
      <c r="E1105" s="32">
        <f t="shared" si="34"/>
        <v>-0.002847652612511841</v>
      </c>
      <c r="F1105" s="32">
        <f t="shared" si="35"/>
        <v>-0.001990779499199864</v>
      </c>
    </row>
    <row r="1106" spans="1:6" ht="12.75">
      <c r="A1106" s="29">
        <v>38246</v>
      </c>
      <c r="B1106" s="33">
        <v>42.49</v>
      </c>
      <c r="C1106" s="33">
        <v>3693.68</v>
      </c>
      <c r="D1106" s="31"/>
      <c r="E1106" s="32">
        <f t="shared" si="34"/>
        <v>0.00969618569726584</v>
      </c>
      <c r="F1106" s="32">
        <f t="shared" si="35"/>
        <v>-0.003982658835544449</v>
      </c>
    </row>
    <row r="1107" spans="1:6" ht="12.75">
      <c r="A1107" s="29">
        <v>38247</v>
      </c>
      <c r="B1107" s="33">
        <v>42.77</v>
      </c>
      <c r="C1107" s="33">
        <v>3696.42</v>
      </c>
      <c r="D1107" s="31"/>
      <c r="E1107" s="32">
        <f t="shared" si="34"/>
        <v>0.006568168112097169</v>
      </c>
      <c r="F1107" s="32">
        <f t="shared" si="35"/>
        <v>0.0007415326248775775</v>
      </c>
    </row>
    <row r="1108" spans="1:6" ht="12.75">
      <c r="A1108" s="29">
        <v>38250</v>
      </c>
      <c r="B1108" s="33">
        <v>42.37</v>
      </c>
      <c r="C1108" s="33">
        <v>3715.99</v>
      </c>
      <c r="D1108" s="31"/>
      <c r="E1108" s="32">
        <f t="shared" si="34"/>
        <v>-0.009396357600349514</v>
      </c>
      <c r="F1108" s="32">
        <f t="shared" si="35"/>
        <v>0.005280346195357395</v>
      </c>
    </row>
    <row r="1109" spans="1:6" ht="12.75">
      <c r="A1109" s="29">
        <v>38251</v>
      </c>
      <c r="B1109" s="33">
        <v>42.35</v>
      </c>
      <c r="C1109" s="33">
        <v>3695.35</v>
      </c>
      <c r="D1109" s="31"/>
      <c r="E1109" s="32">
        <f t="shared" si="34"/>
        <v>-0.00047214354040435864</v>
      </c>
      <c r="F1109" s="32">
        <f t="shared" si="35"/>
        <v>-0.0055698573699404464</v>
      </c>
    </row>
    <row r="1110" spans="1:6" ht="12.75">
      <c r="A1110" s="29">
        <v>38252</v>
      </c>
      <c r="B1110" s="33">
        <v>41.78</v>
      </c>
      <c r="C1110" s="33">
        <v>3722.98</v>
      </c>
      <c r="D1110" s="31"/>
      <c r="E1110" s="32">
        <f t="shared" si="34"/>
        <v>-0.013550664969643645</v>
      </c>
      <c r="F1110" s="32">
        <f t="shared" si="35"/>
        <v>0.007449150351963564</v>
      </c>
    </row>
    <row r="1111" spans="1:6" ht="12.75">
      <c r="A1111" s="29">
        <v>38253</v>
      </c>
      <c r="B1111" s="33">
        <v>41.32</v>
      </c>
      <c r="C1111" s="33">
        <v>3679.65</v>
      </c>
      <c r="D1111" s="31"/>
      <c r="E1111" s="32">
        <f t="shared" si="34"/>
        <v>-0.011071111876981926</v>
      </c>
      <c r="F1111" s="32">
        <f t="shared" si="35"/>
        <v>-0.011706783902263531</v>
      </c>
    </row>
    <row r="1112" spans="1:6" ht="12.75">
      <c r="A1112" s="29">
        <v>38254</v>
      </c>
      <c r="B1112" s="33">
        <v>41.18</v>
      </c>
      <c r="C1112" s="33">
        <v>3649.69</v>
      </c>
      <c r="D1112" s="31"/>
      <c r="E1112" s="32">
        <f t="shared" si="34"/>
        <v>-0.003393942651794469</v>
      </c>
      <c r="F1112" s="32">
        <f t="shared" si="35"/>
        <v>-0.008175406481402437</v>
      </c>
    </row>
    <row r="1113" spans="1:6" ht="12.75">
      <c r="A1113" s="29">
        <v>38257</v>
      </c>
      <c r="B1113" s="33">
        <v>41</v>
      </c>
      <c r="C1113" s="33">
        <v>3666.13</v>
      </c>
      <c r="D1113" s="31"/>
      <c r="E1113" s="32">
        <f t="shared" si="34"/>
        <v>-0.004380634895335557</v>
      </c>
      <c r="F1113" s="32">
        <f t="shared" si="35"/>
        <v>0.004494377301028777</v>
      </c>
    </row>
    <row r="1114" spans="1:6" ht="12.75">
      <c r="A1114" s="29">
        <v>38258</v>
      </c>
      <c r="B1114" s="33">
        <v>41.37</v>
      </c>
      <c r="C1114" s="33">
        <v>3646.78</v>
      </c>
      <c r="D1114" s="31"/>
      <c r="E1114" s="32">
        <f t="shared" si="34"/>
        <v>0.00898391376901234</v>
      </c>
      <c r="F1114" s="32">
        <f t="shared" si="35"/>
        <v>-0.005292023328296117</v>
      </c>
    </row>
    <row r="1115" spans="1:6" ht="12.75">
      <c r="A1115" s="29">
        <v>38259</v>
      </c>
      <c r="B1115" s="33">
        <v>41.77</v>
      </c>
      <c r="C1115" s="33">
        <v>3668.54</v>
      </c>
      <c r="D1115" s="31"/>
      <c r="E1115" s="32">
        <f t="shared" si="34"/>
        <v>0.009622398035763965</v>
      </c>
      <c r="F1115" s="32">
        <f t="shared" si="35"/>
        <v>0.00594917629815833</v>
      </c>
    </row>
    <row r="1116" spans="1:6" ht="12.75">
      <c r="A1116" s="29">
        <v>38260</v>
      </c>
      <c r="B1116" s="33">
        <v>41.33</v>
      </c>
      <c r="C1116" s="33">
        <v>3700.67</v>
      </c>
      <c r="D1116" s="31"/>
      <c r="E1116" s="32">
        <f t="shared" si="34"/>
        <v>-0.01058974998544306</v>
      </c>
      <c r="F1116" s="32">
        <f t="shared" si="35"/>
        <v>0.008720121586502722</v>
      </c>
    </row>
    <row r="1117" spans="1:6" ht="12.75">
      <c r="A1117" s="29">
        <v>38261</v>
      </c>
      <c r="B1117" s="33">
        <v>42.56</v>
      </c>
      <c r="C1117" s="33">
        <v>3659.51</v>
      </c>
      <c r="D1117" s="31"/>
      <c r="E1117" s="32">
        <f t="shared" si="34"/>
        <v>0.029326216509748076</v>
      </c>
      <c r="F1117" s="32">
        <f t="shared" si="35"/>
        <v>-0.011184625668903554</v>
      </c>
    </row>
    <row r="1118" spans="1:6" ht="12.75">
      <c r="A1118" s="29">
        <v>38264</v>
      </c>
      <c r="B1118" s="33">
        <v>42.8</v>
      </c>
      <c r="C1118" s="33">
        <v>3761.69</v>
      </c>
      <c r="D1118" s="31"/>
      <c r="E1118" s="32">
        <f t="shared" si="34"/>
        <v>0.005623257554362039</v>
      </c>
      <c r="F1118" s="32">
        <f t="shared" si="35"/>
        <v>0.027539065837230793</v>
      </c>
    </row>
    <row r="1119" spans="1:6" ht="12.75">
      <c r="A1119" s="29">
        <v>38265</v>
      </c>
      <c r="B1119" s="33">
        <v>42.76</v>
      </c>
      <c r="C1119" s="33">
        <v>3763.18</v>
      </c>
      <c r="D1119" s="31"/>
      <c r="E1119" s="32">
        <f t="shared" si="34"/>
        <v>-0.000935016430906643</v>
      </c>
      <c r="F1119" s="32">
        <f t="shared" si="35"/>
        <v>0.0003960201357559146</v>
      </c>
    </row>
    <row r="1120" spans="1:6" ht="12.75">
      <c r="A1120" s="29">
        <v>38266</v>
      </c>
      <c r="B1120" s="33">
        <v>43.04</v>
      </c>
      <c r="C1120" s="33">
        <v>3771.16</v>
      </c>
      <c r="D1120" s="31"/>
      <c r="E1120" s="32">
        <f t="shared" si="34"/>
        <v>0.006526829696684601</v>
      </c>
      <c r="F1120" s="32">
        <f t="shared" si="35"/>
        <v>0.0021183017978986182</v>
      </c>
    </row>
    <row r="1121" spans="1:6" ht="12.75">
      <c r="A1121" s="29">
        <v>38267</v>
      </c>
      <c r="B1121" s="33">
        <v>42.44</v>
      </c>
      <c r="C1121" s="33">
        <v>3775.06</v>
      </c>
      <c r="D1121" s="31"/>
      <c r="E1121" s="32">
        <f t="shared" si="34"/>
        <v>-0.014038602107746663</v>
      </c>
      <c r="F1121" s="32">
        <f t="shared" si="35"/>
        <v>0.0010336301743726689</v>
      </c>
    </row>
    <row r="1122" spans="1:6" ht="12.75">
      <c r="A1122" s="29">
        <v>38268</v>
      </c>
      <c r="B1122" s="33">
        <v>42.61</v>
      </c>
      <c r="C1122" s="33">
        <v>3742.16</v>
      </c>
      <c r="D1122" s="31"/>
      <c r="E1122" s="32">
        <f t="shared" si="34"/>
        <v>0.003997653766038254</v>
      </c>
      <c r="F1122" s="32">
        <f t="shared" si="35"/>
        <v>-0.008753291793123796</v>
      </c>
    </row>
    <row r="1123" spans="1:6" ht="12.75">
      <c r="A1123" s="29">
        <v>38271</v>
      </c>
      <c r="B1123" s="33">
        <v>42.31</v>
      </c>
      <c r="C1123" s="33">
        <v>3734.47</v>
      </c>
      <c r="D1123" s="31"/>
      <c r="E1123" s="32">
        <f t="shared" si="34"/>
        <v>-0.007065502779844471</v>
      </c>
      <c r="F1123" s="32">
        <f t="shared" si="35"/>
        <v>-0.002057077242481924</v>
      </c>
    </row>
    <row r="1124" spans="1:6" ht="12.75">
      <c r="A1124" s="29">
        <v>38272</v>
      </c>
      <c r="B1124" s="33">
        <v>42.24</v>
      </c>
      <c r="C1124" s="33">
        <v>3719.42</v>
      </c>
      <c r="D1124" s="31"/>
      <c r="E1124" s="32">
        <f t="shared" si="34"/>
        <v>-0.0016558253339701145</v>
      </c>
      <c r="F1124" s="32">
        <f t="shared" si="35"/>
        <v>-0.004038165428095694</v>
      </c>
    </row>
    <row r="1125" spans="1:6" ht="12.75">
      <c r="A1125" s="29">
        <v>38273</v>
      </c>
      <c r="B1125" s="33">
        <v>42.46</v>
      </c>
      <c r="C1125" s="33">
        <v>3707.4</v>
      </c>
      <c r="D1125" s="31"/>
      <c r="E1125" s="32">
        <f t="shared" si="34"/>
        <v>0.00519481687710393</v>
      </c>
      <c r="F1125" s="32">
        <f t="shared" si="35"/>
        <v>-0.003236919837860821</v>
      </c>
    </row>
    <row r="1126" spans="1:6" ht="12.75">
      <c r="A1126" s="29">
        <v>38274</v>
      </c>
      <c r="B1126" s="33">
        <v>42.07</v>
      </c>
      <c r="C1126" s="33">
        <v>3676.54</v>
      </c>
      <c r="D1126" s="31"/>
      <c r="E1126" s="32">
        <f t="shared" si="34"/>
        <v>-0.009227558672680575</v>
      </c>
      <c r="F1126" s="32">
        <f t="shared" si="35"/>
        <v>-0.008358729804937097</v>
      </c>
    </row>
    <row r="1127" spans="1:6" ht="12.75">
      <c r="A1127" s="29">
        <v>38275</v>
      </c>
      <c r="B1127" s="33">
        <v>42.17</v>
      </c>
      <c r="C1127" s="33">
        <v>3650.14</v>
      </c>
      <c r="D1127" s="31"/>
      <c r="E1127" s="32">
        <f t="shared" si="34"/>
        <v>0.0023741701560390056</v>
      </c>
      <c r="F1127" s="32">
        <f t="shared" si="35"/>
        <v>-0.007206569484709992</v>
      </c>
    </row>
    <row r="1128" spans="1:6" ht="12.75">
      <c r="A1128" s="29">
        <v>38278</v>
      </c>
      <c r="B1128" s="33">
        <v>41.98</v>
      </c>
      <c r="C1128" s="33">
        <v>3678.69</v>
      </c>
      <c r="D1128" s="31"/>
      <c r="E1128" s="32">
        <f t="shared" si="34"/>
        <v>-0.004515753365981721</v>
      </c>
      <c r="F1128" s="32">
        <f t="shared" si="35"/>
        <v>0.007791187521463531</v>
      </c>
    </row>
    <row r="1129" spans="1:6" ht="12.75">
      <c r="A1129" s="29">
        <v>38279</v>
      </c>
      <c r="B1129" s="33">
        <v>42.59</v>
      </c>
      <c r="C1129" s="33">
        <v>3697.12</v>
      </c>
      <c r="D1129" s="31"/>
      <c r="E1129" s="32">
        <f t="shared" si="34"/>
        <v>0.01442616954263535</v>
      </c>
      <c r="F1129" s="32">
        <f t="shared" si="35"/>
        <v>0.00499742763339074</v>
      </c>
    </row>
    <row r="1130" spans="1:6" ht="12.75">
      <c r="A1130" s="29">
        <v>38280</v>
      </c>
      <c r="B1130" s="33">
        <v>42.15</v>
      </c>
      <c r="C1130" s="33">
        <v>3661.68</v>
      </c>
      <c r="D1130" s="31"/>
      <c r="E1130" s="32">
        <f t="shared" si="34"/>
        <v>-0.010384799487257741</v>
      </c>
      <c r="F1130" s="32">
        <f t="shared" si="35"/>
        <v>-0.009632079687139776</v>
      </c>
    </row>
    <row r="1131" spans="1:6" ht="12.75">
      <c r="A1131" s="29">
        <v>38281</v>
      </c>
      <c r="B1131" s="33">
        <v>42.69</v>
      </c>
      <c r="C1131" s="33">
        <v>3692.09</v>
      </c>
      <c r="D1131" s="31"/>
      <c r="E1131" s="32">
        <f t="shared" si="34"/>
        <v>0.0127300163220061</v>
      </c>
      <c r="F1131" s="32">
        <f t="shared" si="35"/>
        <v>0.008270634883990755</v>
      </c>
    </row>
    <row r="1132" spans="1:6" ht="12.75">
      <c r="A1132" s="29">
        <v>38282</v>
      </c>
      <c r="B1132" s="33">
        <v>43.25</v>
      </c>
      <c r="C1132" s="33">
        <v>3688.59</v>
      </c>
      <c r="D1132" s="31"/>
      <c r="E1132" s="32">
        <f t="shared" si="34"/>
        <v>0.01303253260801761</v>
      </c>
      <c r="F1132" s="32">
        <f t="shared" si="35"/>
        <v>-0.0009484221677015305</v>
      </c>
    </row>
    <row r="1133" spans="1:6" ht="12.75">
      <c r="A1133" s="29">
        <v>38285</v>
      </c>
      <c r="B1133" s="33">
        <v>42.13</v>
      </c>
      <c r="C1133" s="33">
        <v>3627.07</v>
      </c>
      <c r="D1133" s="31"/>
      <c r="E1133" s="32">
        <f t="shared" si="34"/>
        <v>-0.02623715738696315</v>
      </c>
      <c r="F1133" s="32">
        <f t="shared" si="35"/>
        <v>-0.01681911139596088</v>
      </c>
    </row>
    <row r="1134" spans="1:6" ht="12.75">
      <c r="A1134" s="29">
        <v>38286</v>
      </c>
      <c r="B1134" s="33">
        <v>42.54</v>
      </c>
      <c r="C1134" s="33">
        <v>3616.8</v>
      </c>
      <c r="D1134" s="31"/>
      <c r="E1134" s="32">
        <f t="shared" si="34"/>
        <v>0.009684733781165824</v>
      </c>
      <c r="F1134" s="32">
        <f t="shared" si="35"/>
        <v>-0.0028355028129892525</v>
      </c>
    </row>
    <row r="1135" spans="1:6" ht="12.75">
      <c r="A1135" s="29">
        <v>38287</v>
      </c>
      <c r="B1135" s="33">
        <v>42.17</v>
      </c>
      <c r="C1135" s="33">
        <v>3639.47</v>
      </c>
      <c r="D1135" s="31"/>
      <c r="E1135" s="32">
        <f t="shared" si="34"/>
        <v>-0.008735742013622627</v>
      </c>
      <c r="F1135" s="32">
        <f t="shared" si="35"/>
        <v>0.00624840965343742</v>
      </c>
    </row>
    <row r="1136" spans="1:6" ht="12.75">
      <c r="A1136" s="29">
        <v>38288</v>
      </c>
      <c r="B1136" s="33">
        <v>43.02</v>
      </c>
      <c r="C1136" s="33">
        <v>3700.65</v>
      </c>
      <c r="D1136" s="31"/>
      <c r="E1136" s="32">
        <f t="shared" si="34"/>
        <v>0.01995605608111557</v>
      </c>
      <c r="F1136" s="32">
        <f t="shared" si="35"/>
        <v>0.01667041324499421</v>
      </c>
    </row>
    <row r="1137" spans="1:6" ht="12.75">
      <c r="A1137" s="29">
        <v>38289</v>
      </c>
      <c r="B1137" s="33">
        <v>43.05</v>
      </c>
      <c r="C1137" s="33">
        <v>3714.59</v>
      </c>
      <c r="D1137" s="31"/>
      <c r="E1137" s="32">
        <f t="shared" si="34"/>
        <v>0.0006971070341557344</v>
      </c>
      <c r="F1137" s="32">
        <f t="shared" si="35"/>
        <v>0.003759828790889806</v>
      </c>
    </row>
    <row r="1138" spans="1:6" ht="12.75">
      <c r="A1138" s="29">
        <v>38292</v>
      </c>
      <c r="B1138" s="33">
        <v>43.45</v>
      </c>
      <c r="C1138" s="33">
        <v>3700</v>
      </c>
      <c r="D1138" s="31"/>
      <c r="E1138" s="32">
        <f t="shared" si="34"/>
        <v>0.009248620837661382</v>
      </c>
      <c r="F1138" s="32">
        <f t="shared" si="35"/>
        <v>-0.00393548903740114</v>
      </c>
    </row>
    <row r="1139" spans="1:6" ht="12.75">
      <c r="A1139" s="29">
        <v>38293</v>
      </c>
      <c r="B1139" s="33">
        <v>43.32</v>
      </c>
      <c r="C1139" s="33">
        <v>3741.76</v>
      </c>
      <c r="D1139" s="31"/>
      <c r="E1139" s="32">
        <f t="shared" si="34"/>
        <v>-0.002996429578611219</v>
      </c>
      <c r="F1139" s="32">
        <f t="shared" si="35"/>
        <v>0.01122326931963791</v>
      </c>
    </row>
    <row r="1140" spans="1:6" ht="12.75">
      <c r="A1140" s="29">
        <v>38294</v>
      </c>
      <c r="B1140" s="33">
        <v>43.81</v>
      </c>
      <c r="C1140" s="33">
        <v>3792.93</v>
      </c>
      <c r="D1140" s="31"/>
      <c r="E1140" s="32">
        <f t="shared" si="34"/>
        <v>0.011247679693017178</v>
      </c>
      <c r="F1140" s="32">
        <f t="shared" si="35"/>
        <v>0.013582718517874705</v>
      </c>
    </row>
    <row r="1141" spans="1:6" ht="12.75">
      <c r="A1141" s="29">
        <v>38295</v>
      </c>
      <c r="B1141" s="33">
        <v>43.22</v>
      </c>
      <c r="C1141" s="33">
        <v>3760.74</v>
      </c>
      <c r="D1141" s="31"/>
      <c r="E1141" s="32">
        <f t="shared" si="34"/>
        <v>-0.013558750747067276</v>
      </c>
      <c r="F1141" s="32">
        <f t="shared" si="35"/>
        <v>-0.008523060939504204</v>
      </c>
    </row>
    <row r="1142" spans="1:6" ht="12.75">
      <c r="A1142" s="29">
        <v>38296</v>
      </c>
      <c r="B1142" s="33">
        <v>44.54</v>
      </c>
      <c r="C1142" s="33">
        <v>3797.31</v>
      </c>
      <c r="D1142" s="31"/>
      <c r="E1142" s="32">
        <f t="shared" si="34"/>
        <v>0.030084310750481617</v>
      </c>
      <c r="F1142" s="32">
        <f t="shared" si="35"/>
        <v>0.009677174771523175</v>
      </c>
    </row>
    <row r="1143" spans="1:6" ht="12.75">
      <c r="A1143" s="29">
        <v>38299</v>
      </c>
      <c r="B1143" s="33">
        <v>44.31</v>
      </c>
      <c r="C1143" s="33">
        <v>3782.36</v>
      </c>
      <c r="D1143" s="31"/>
      <c r="E1143" s="32">
        <f t="shared" si="34"/>
        <v>-0.005177276617823401</v>
      </c>
      <c r="F1143" s="32">
        <f t="shared" si="35"/>
        <v>-0.003944767882150168</v>
      </c>
    </row>
    <row r="1144" spans="1:6" ht="12.75">
      <c r="A1144" s="29">
        <v>38300</v>
      </c>
      <c r="B1144" s="33">
        <v>43.9</v>
      </c>
      <c r="C1144" s="33">
        <v>3782.83</v>
      </c>
      <c r="D1144" s="31"/>
      <c r="E1144" s="32">
        <f t="shared" si="34"/>
        <v>-0.009296065130272549</v>
      </c>
      <c r="F1144" s="32">
        <f t="shared" si="35"/>
        <v>0.00012425332360565443</v>
      </c>
    </row>
    <row r="1145" spans="1:6" ht="12.75">
      <c r="A1145" s="29">
        <v>38301</v>
      </c>
      <c r="B1145" s="33">
        <v>44.27</v>
      </c>
      <c r="C1145" s="33">
        <v>3786.31</v>
      </c>
      <c r="D1145" s="31"/>
      <c r="E1145" s="32">
        <f t="shared" si="34"/>
        <v>0.008392926662924105</v>
      </c>
      <c r="F1145" s="32">
        <f t="shared" si="35"/>
        <v>0.0009195232867146168</v>
      </c>
    </row>
    <row r="1146" spans="1:6" ht="12.75">
      <c r="A1146" s="29">
        <v>38302</v>
      </c>
      <c r="B1146" s="33">
        <v>44.9</v>
      </c>
      <c r="C1146" s="33">
        <v>3781.01</v>
      </c>
      <c r="D1146" s="31"/>
      <c r="E1146" s="32">
        <f t="shared" si="34"/>
        <v>0.01413054800415896</v>
      </c>
      <c r="F1146" s="32">
        <f t="shared" si="35"/>
        <v>-0.0014007603396200786</v>
      </c>
    </row>
    <row r="1147" spans="1:6" ht="12.75">
      <c r="A1147" s="29">
        <v>38303</v>
      </c>
      <c r="B1147" s="33">
        <v>44.44</v>
      </c>
      <c r="C1147" s="33">
        <v>3845.36</v>
      </c>
      <c r="D1147" s="31"/>
      <c r="E1147" s="32">
        <f t="shared" si="34"/>
        <v>-0.010297829976779426</v>
      </c>
      <c r="F1147" s="32">
        <f t="shared" si="35"/>
        <v>0.016876056954937456</v>
      </c>
    </row>
    <row r="1148" spans="1:6" ht="12.75">
      <c r="A1148" s="29">
        <v>38306</v>
      </c>
      <c r="B1148" s="33">
        <v>44.43</v>
      </c>
      <c r="C1148" s="33">
        <v>3848.62</v>
      </c>
      <c r="D1148" s="31"/>
      <c r="E1148" s="32">
        <f t="shared" si="34"/>
        <v>-0.00022504782361211989</v>
      </c>
      <c r="F1148" s="32">
        <f t="shared" si="35"/>
        <v>0.0008474158225229658</v>
      </c>
    </row>
    <row r="1149" spans="1:6" ht="12.75">
      <c r="A1149" s="29">
        <v>38307</v>
      </c>
      <c r="B1149" s="33">
        <v>44.35</v>
      </c>
      <c r="C1149" s="33">
        <v>3825.53</v>
      </c>
      <c r="D1149" s="31"/>
      <c r="E1149" s="32">
        <f t="shared" si="34"/>
        <v>-0.0018022081922285744</v>
      </c>
      <c r="F1149" s="32">
        <f t="shared" si="35"/>
        <v>-0.006017622714558317</v>
      </c>
    </row>
    <row r="1150" spans="1:6" ht="12.75">
      <c r="A1150" s="29">
        <v>38308</v>
      </c>
      <c r="B1150" s="33">
        <v>44.89</v>
      </c>
      <c r="C1150" s="33">
        <v>3801.65</v>
      </c>
      <c r="D1150" s="31"/>
      <c r="E1150" s="32">
        <f t="shared" si="34"/>
        <v>0.012102344038252156</v>
      </c>
      <c r="F1150" s="32">
        <f t="shared" si="35"/>
        <v>-0.0062618367546176616</v>
      </c>
    </row>
    <row r="1151" spans="1:6" ht="12.75">
      <c r="A1151" s="29">
        <v>38309</v>
      </c>
      <c r="B1151" s="33">
        <v>44.33</v>
      </c>
      <c r="C1151" s="33">
        <v>3830.49</v>
      </c>
      <c r="D1151" s="31"/>
      <c r="E1151" s="32">
        <f t="shared" si="34"/>
        <v>-0.012553404036878659</v>
      </c>
      <c r="F1151" s="32">
        <f t="shared" si="35"/>
        <v>0.007557549329541132</v>
      </c>
    </row>
    <row r="1152" spans="1:6" ht="12.75">
      <c r="A1152" s="29">
        <v>38310</v>
      </c>
      <c r="B1152" s="33">
        <v>43.82</v>
      </c>
      <c r="C1152" s="33">
        <v>3834.43</v>
      </c>
      <c r="D1152" s="31"/>
      <c r="E1152" s="32">
        <f t="shared" si="34"/>
        <v>-0.011571314589641642</v>
      </c>
      <c r="F1152" s="32">
        <f t="shared" si="35"/>
        <v>0.0010280603964603844</v>
      </c>
    </row>
    <row r="1153" spans="1:6" ht="12.75">
      <c r="A1153" s="29">
        <v>38313</v>
      </c>
      <c r="B1153" s="33">
        <v>43.53</v>
      </c>
      <c r="C1153" s="33">
        <v>3772.7</v>
      </c>
      <c r="D1153" s="31"/>
      <c r="E1153" s="32">
        <f t="shared" si="34"/>
        <v>-0.006639978603114276</v>
      </c>
      <c r="F1153" s="32">
        <f t="shared" si="35"/>
        <v>-0.016229867246055674</v>
      </c>
    </row>
    <row r="1154" spans="1:6" ht="12.75">
      <c r="A1154" s="29">
        <v>38314</v>
      </c>
      <c r="B1154" s="33">
        <v>43.67</v>
      </c>
      <c r="C1154" s="33">
        <v>3795.13</v>
      </c>
      <c r="D1154" s="31"/>
      <c r="E1154" s="32">
        <f t="shared" si="34"/>
        <v>0.0032110119332633903</v>
      </c>
      <c r="F1154" s="32">
        <f t="shared" si="35"/>
        <v>0.005927740363866076</v>
      </c>
    </row>
    <row r="1155" spans="1:6" ht="12.75">
      <c r="A1155" s="29">
        <v>38315</v>
      </c>
      <c r="B1155" s="33">
        <v>43.5</v>
      </c>
      <c r="C1155" s="33">
        <v>3794.69</v>
      </c>
      <c r="D1155" s="31"/>
      <c r="E1155" s="32">
        <f t="shared" si="34"/>
        <v>-0.0039004294028311707</v>
      </c>
      <c r="F1155" s="32">
        <f t="shared" si="35"/>
        <v>-0.00011594477879400376</v>
      </c>
    </row>
    <row r="1156" spans="1:6" ht="12.75">
      <c r="A1156" s="29">
        <v>38316</v>
      </c>
      <c r="B1156" s="33">
        <v>43.76</v>
      </c>
      <c r="C1156" s="33">
        <v>3770.48</v>
      </c>
      <c r="D1156" s="31"/>
      <c r="E1156" s="32">
        <f t="shared" si="34"/>
        <v>0.005959220019087266</v>
      </c>
      <c r="F1156" s="32">
        <f t="shared" si="35"/>
        <v>-0.0064004067713609196</v>
      </c>
    </row>
    <row r="1157" spans="1:6" ht="12.75">
      <c r="A1157" s="29">
        <v>38317</v>
      </c>
      <c r="B1157" s="33">
        <v>43.58</v>
      </c>
      <c r="C1157" s="33">
        <v>3782.53</v>
      </c>
      <c r="D1157" s="31"/>
      <c r="E1157" s="32">
        <f t="shared" si="34"/>
        <v>-0.004121828597251897</v>
      </c>
      <c r="F1157" s="32">
        <f t="shared" si="35"/>
        <v>0.003190783601112594</v>
      </c>
    </row>
    <row r="1158" spans="1:6" ht="12.75">
      <c r="A1158" s="29">
        <v>38320</v>
      </c>
      <c r="B1158" s="33">
        <v>43.11</v>
      </c>
      <c r="C1158" s="33">
        <v>3789.27</v>
      </c>
      <c r="D1158" s="31"/>
      <c r="E1158" s="32">
        <f t="shared" si="34"/>
        <v>-0.010843340757430518</v>
      </c>
      <c r="F1158" s="32">
        <f t="shared" si="35"/>
        <v>0.0017802904937174755</v>
      </c>
    </row>
    <row r="1159" spans="1:6" ht="12.75">
      <c r="A1159" s="29">
        <v>38321</v>
      </c>
      <c r="B1159" s="33">
        <v>42.81</v>
      </c>
      <c r="C1159" s="33">
        <v>3792.61</v>
      </c>
      <c r="D1159" s="31"/>
      <c r="E1159" s="32">
        <f t="shared" si="34"/>
        <v>-0.006983268602188416</v>
      </c>
      <c r="F1159" s="32">
        <f t="shared" si="35"/>
        <v>0.0008810480292632834</v>
      </c>
    </row>
    <row r="1160" spans="1:6" ht="12.75">
      <c r="A1160" s="29">
        <v>38322</v>
      </c>
      <c r="B1160" s="33">
        <v>43.58</v>
      </c>
      <c r="C1160" s="33">
        <v>3748.48</v>
      </c>
      <c r="D1160" s="31"/>
      <c r="E1160" s="32">
        <f t="shared" si="34"/>
        <v>0.017826609359619026</v>
      </c>
      <c r="F1160" s="32">
        <f t="shared" si="35"/>
        <v>-0.011704011955069316</v>
      </c>
    </row>
    <row r="1161" spans="1:6" ht="12.75">
      <c r="A1161" s="29">
        <v>38323</v>
      </c>
      <c r="B1161" s="33">
        <v>44.35</v>
      </c>
      <c r="C1161" s="33">
        <v>3813.11</v>
      </c>
      <c r="D1161" s="31"/>
      <c r="E1161" s="32">
        <f t="shared" si="34"/>
        <v>0.017514379239114777</v>
      </c>
      <c r="F1161" s="32">
        <f t="shared" si="35"/>
        <v>0.017094704655669587</v>
      </c>
    </row>
    <row r="1162" spans="1:6" ht="12.75">
      <c r="A1162" s="29">
        <v>38324</v>
      </c>
      <c r="B1162" s="33">
        <v>43.8</v>
      </c>
      <c r="C1162" s="33">
        <v>3816.59</v>
      </c>
      <c r="D1162" s="31"/>
      <c r="E1162" s="32">
        <f t="shared" si="34"/>
        <v>-0.012478891373188195</v>
      </c>
      <c r="F1162" s="32">
        <f t="shared" si="35"/>
        <v>0.0009122246592459469</v>
      </c>
    </row>
    <row r="1163" spans="1:6" ht="12.75">
      <c r="A1163" s="29">
        <v>38327</v>
      </c>
      <c r="B1163" s="33">
        <v>43.6</v>
      </c>
      <c r="C1163" s="33">
        <v>3767.95</v>
      </c>
      <c r="D1163" s="31"/>
      <c r="E1163" s="32">
        <f t="shared" si="34"/>
        <v>-0.004576667027411755</v>
      </c>
      <c r="F1163" s="32">
        <f t="shared" si="35"/>
        <v>-0.012826266807132862</v>
      </c>
    </row>
    <row r="1164" spans="1:6" ht="12.75">
      <c r="A1164" s="29">
        <v>38328</v>
      </c>
      <c r="B1164" s="33">
        <v>43.93</v>
      </c>
      <c r="C1164" s="33">
        <v>3770.29</v>
      </c>
      <c r="D1164" s="31"/>
      <c r="E1164" s="32">
        <f t="shared" si="34"/>
        <v>0.007540307632699554</v>
      </c>
      <c r="F1164" s="32">
        <f t="shared" si="35"/>
        <v>0.0006208345914058845</v>
      </c>
    </row>
    <row r="1165" spans="1:6" ht="12.75">
      <c r="A1165" s="29">
        <v>38329</v>
      </c>
      <c r="B1165" s="33">
        <v>44.02</v>
      </c>
      <c r="C1165" s="33">
        <v>3763.81</v>
      </c>
      <c r="D1165" s="31"/>
      <c r="E1165" s="32">
        <f t="shared" si="34"/>
        <v>0.002046618110627509</v>
      </c>
      <c r="F1165" s="32">
        <f t="shared" si="35"/>
        <v>-0.001720179344014278</v>
      </c>
    </row>
    <row r="1166" spans="1:6" ht="12.75">
      <c r="A1166" s="29">
        <v>38330</v>
      </c>
      <c r="B1166" s="33">
        <v>43.48</v>
      </c>
      <c r="C1166" s="33">
        <v>3769.4</v>
      </c>
      <c r="D1166" s="31"/>
      <c r="E1166" s="32">
        <f aca="true" t="shared" si="36" ref="E1166:E1229">IF(ISNUMBER(LN(B1166/B1165))=TRUE,LN(B1166/B1165),"na")</f>
        <v>-0.012343013845307053</v>
      </c>
      <c r="F1166" s="32">
        <f aca="true" t="shared" si="37" ref="F1166:F1229">IF(ISNUMBER(LN(C1166/C1165))=TRUE,LN(C1166/C1165),"na")</f>
        <v>0.001484095365990336</v>
      </c>
    </row>
    <row r="1167" spans="1:6" ht="12.75">
      <c r="A1167" s="29">
        <v>38331</v>
      </c>
      <c r="B1167" s="33">
        <v>43.66</v>
      </c>
      <c r="C1167" s="33">
        <v>3776.45</v>
      </c>
      <c r="D1167" s="31"/>
      <c r="E1167" s="32">
        <f t="shared" si="36"/>
        <v>0.004131288868789096</v>
      </c>
      <c r="F1167" s="32">
        <f t="shared" si="37"/>
        <v>0.0018685773110527486</v>
      </c>
    </row>
    <row r="1168" spans="1:6" ht="12.75">
      <c r="A1168" s="29">
        <v>38334</v>
      </c>
      <c r="B1168" s="33">
        <v>44.37</v>
      </c>
      <c r="C1168" s="33">
        <v>3778.4</v>
      </c>
      <c r="D1168" s="31"/>
      <c r="E1168" s="32">
        <f t="shared" si="36"/>
        <v>0.016131214269020266</v>
      </c>
      <c r="F1168" s="32">
        <f t="shared" si="37"/>
        <v>0.0005162246883272151</v>
      </c>
    </row>
    <row r="1169" spans="1:6" ht="12.75">
      <c r="A1169" s="29">
        <v>38335</v>
      </c>
      <c r="B1169" s="33">
        <v>44.54</v>
      </c>
      <c r="C1169" s="33">
        <v>3827.7</v>
      </c>
      <c r="D1169" s="31"/>
      <c r="E1169" s="32">
        <f t="shared" si="36"/>
        <v>0.0038240964384034758</v>
      </c>
      <c r="F1169" s="32">
        <f t="shared" si="37"/>
        <v>0.012963461013899748</v>
      </c>
    </row>
    <row r="1170" spans="1:6" ht="12.75">
      <c r="A1170" s="29">
        <v>38336</v>
      </c>
      <c r="B1170" s="33">
        <v>44.9</v>
      </c>
      <c r="C1170" s="33">
        <v>3802.06</v>
      </c>
      <c r="D1170" s="31"/>
      <c r="E1170" s="32">
        <f t="shared" si="36"/>
        <v>0.008050132918987096</v>
      </c>
      <c r="F1170" s="32">
        <f t="shared" si="37"/>
        <v>-0.006721075504147676</v>
      </c>
    </row>
    <row r="1171" spans="1:6" ht="12.75">
      <c r="A1171" s="29">
        <v>38337</v>
      </c>
      <c r="B1171" s="33">
        <v>44.74</v>
      </c>
      <c r="C1171" s="33">
        <v>3809.45</v>
      </c>
      <c r="D1171" s="31"/>
      <c r="E1171" s="32">
        <f t="shared" si="36"/>
        <v>-0.0035698386862250187</v>
      </c>
      <c r="F1171" s="32">
        <f t="shared" si="37"/>
        <v>0.0019417966532383254</v>
      </c>
    </row>
    <row r="1172" spans="1:6" ht="12.75">
      <c r="A1172" s="29">
        <v>38338</v>
      </c>
      <c r="B1172" s="33">
        <v>43.47</v>
      </c>
      <c r="C1172" s="33">
        <v>3812.09</v>
      </c>
      <c r="D1172" s="31"/>
      <c r="E1172" s="32">
        <f t="shared" si="36"/>
        <v>-0.02879691106128289</v>
      </c>
      <c r="F1172" s="32">
        <f t="shared" si="37"/>
        <v>0.0006927734042164765</v>
      </c>
    </row>
    <row r="1173" spans="1:6" ht="12.75">
      <c r="A1173" s="29">
        <v>38341</v>
      </c>
      <c r="B1173" s="33">
        <v>43.76</v>
      </c>
      <c r="C1173" s="33">
        <v>3744.57</v>
      </c>
      <c r="D1173" s="31"/>
      <c r="E1173" s="32">
        <f t="shared" si="36"/>
        <v>0.006649113113024999</v>
      </c>
      <c r="F1173" s="32">
        <f t="shared" si="37"/>
        <v>-0.017870804549767305</v>
      </c>
    </row>
    <row r="1174" spans="1:6" ht="12.75">
      <c r="A1174" s="29">
        <v>38342</v>
      </c>
      <c r="B1174" s="33">
        <v>44.19</v>
      </c>
      <c r="C1174" s="33">
        <v>3759.96</v>
      </c>
      <c r="D1174" s="31"/>
      <c r="E1174" s="32">
        <f t="shared" si="36"/>
        <v>0.009778361028922712</v>
      </c>
      <c r="F1174" s="32">
        <f t="shared" si="37"/>
        <v>0.004101528430133778</v>
      </c>
    </row>
    <row r="1175" spans="1:6" ht="12.75">
      <c r="A1175" s="29">
        <v>38343</v>
      </c>
      <c r="B1175" s="33">
        <v>44.47</v>
      </c>
      <c r="C1175" s="33">
        <v>3795.13</v>
      </c>
      <c r="D1175" s="31"/>
      <c r="E1175" s="32">
        <f t="shared" si="36"/>
        <v>0.006316285379956489</v>
      </c>
      <c r="F1175" s="32">
        <f t="shared" si="37"/>
        <v>0.009310346813012843</v>
      </c>
    </row>
    <row r="1176" spans="1:6" ht="12.75">
      <c r="A1176" s="29">
        <v>38344</v>
      </c>
      <c r="B1176" s="33">
        <v>44.57</v>
      </c>
      <c r="C1176" s="33">
        <v>3799.96</v>
      </c>
      <c r="D1176" s="31"/>
      <c r="E1176" s="32">
        <f t="shared" si="36"/>
        <v>0.0022461824358593003</v>
      </c>
      <c r="F1176" s="32">
        <f t="shared" si="37"/>
        <v>0.0012718745007919028</v>
      </c>
    </row>
    <row r="1177" spans="1:6" ht="12.75">
      <c r="A1177" s="29">
        <v>38345</v>
      </c>
      <c r="B1177" s="33">
        <v>44.45</v>
      </c>
      <c r="C1177" s="33">
        <v>3815.85</v>
      </c>
      <c r="D1177" s="31"/>
      <c r="E1177" s="32">
        <f t="shared" si="36"/>
        <v>-0.002696024998550835</v>
      </c>
      <c r="F1177" s="32">
        <f t="shared" si="37"/>
        <v>0.004172904276204282</v>
      </c>
    </row>
    <row r="1178" spans="1:6" ht="12.75">
      <c r="A1178" s="29">
        <v>38348</v>
      </c>
      <c r="B1178" s="33">
        <v>44.55</v>
      </c>
      <c r="C1178" s="33">
        <v>3812.76</v>
      </c>
      <c r="D1178" s="31"/>
      <c r="E1178" s="32">
        <f t="shared" si="36"/>
        <v>0.0022471919569046644</v>
      </c>
      <c r="F1178" s="32">
        <f t="shared" si="37"/>
        <v>-0.0008101083078019476</v>
      </c>
    </row>
    <row r="1179" spans="1:6" ht="12.75">
      <c r="A1179" s="29">
        <v>38349</v>
      </c>
      <c r="B1179" s="33">
        <v>44.54</v>
      </c>
      <c r="C1179" s="33">
        <v>3817.2</v>
      </c>
      <c r="D1179" s="31"/>
      <c r="E1179" s="32">
        <f t="shared" si="36"/>
        <v>-0.0002244920875967272</v>
      </c>
      <c r="F1179" s="32">
        <f t="shared" si="37"/>
        <v>0.001163833231410702</v>
      </c>
    </row>
    <row r="1180" spans="1:6" ht="12.75">
      <c r="A1180" s="29">
        <v>38350</v>
      </c>
      <c r="B1180" s="33">
        <v>44.74</v>
      </c>
      <c r="C1180" s="33">
        <v>3832.42</v>
      </c>
      <c r="D1180" s="31"/>
      <c r="E1180" s="32">
        <f t="shared" si="36"/>
        <v>0.004480294232761939</v>
      </c>
      <c r="F1180" s="32">
        <f t="shared" si="37"/>
        <v>0.00397928788193753</v>
      </c>
    </row>
    <row r="1181" spans="1:6" ht="12.75">
      <c r="A1181" s="29">
        <v>38351</v>
      </c>
      <c r="B1181" s="33">
        <v>44.78</v>
      </c>
      <c r="C1181" s="33">
        <v>3834.36</v>
      </c>
      <c r="D1181" s="31"/>
      <c r="E1181" s="32">
        <f t="shared" si="36"/>
        <v>0.0008936551086252693</v>
      </c>
      <c r="F1181" s="32">
        <f t="shared" si="37"/>
        <v>0.0005060794861480942</v>
      </c>
    </row>
    <row r="1182" spans="1:6" ht="12.75">
      <c r="A1182" s="29">
        <v>38352</v>
      </c>
      <c r="B1182" s="33">
        <v>44.32</v>
      </c>
      <c r="C1182" s="33">
        <v>3818.62</v>
      </c>
      <c r="D1182" s="31"/>
      <c r="E1182" s="32">
        <f t="shared" si="36"/>
        <v>-0.010325568731580402</v>
      </c>
      <c r="F1182" s="32">
        <f t="shared" si="37"/>
        <v>-0.004113436123931323</v>
      </c>
    </row>
    <row r="1183" spans="1:6" ht="12.75">
      <c r="A1183" s="29">
        <v>38355</v>
      </c>
      <c r="B1183" s="33">
        <v>45.32</v>
      </c>
      <c r="C1183" s="33">
        <v>3830.38</v>
      </c>
      <c r="D1183" s="31"/>
      <c r="E1183" s="32">
        <f t="shared" si="36"/>
        <v>0.022312393720777292</v>
      </c>
      <c r="F1183" s="32">
        <f t="shared" si="37"/>
        <v>0.0030749141759690503</v>
      </c>
    </row>
    <row r="1184" spans="1:6" ht="12.75">
      <c r="A1184" s="29">
        <v>38356</v>
      </c>
      <c r="B1184" s="33">
        <v>46.06</v>
      </c>
      <c r="C1184" s="33">
        <v>3848.32</v>
      </c>
      <c r="D1184" s="31"/>
      <c r="E1184" s="32">
        <f t="shared" si="36"/>
        <v>0.016196458232733545</v>
      </c>
      <c r="F1184" s="32">
        <f t="shared" si="37"/>
        <v>0.004672674447927024</v>
      </c>
    </row>
    <row r="1185" spans="1:6" ht="12.75">
      <c r="A1185" s="29">
        <v>38357</v>
      </c>
      <c r="B1185" s="33">
        <v>45.24</v>
      </c>
      <c r="C1185" s="33">
        <v>3834.19</v>
      </c>
      <c r="D1185" s="31"/>
      <c r="E1185" s="32">
        <f t="shared" si="36"/>
        <v>-0.01796324314461943</v>
      </c>
      <c r="F1185" s="32">
        <f t="shared" si="37"/>
        <v>-0.0036784894345947166</v>
      </c>
    </row>
    <row r="1186" spans="1:6" ht="12.75">
      <c r="A1186" s="29">
        <v>38358</v>
      </c>
      <c r="B1186" s="33">
        <v>45.47</v>
      </c>
      <c r="C1186" s="33">
        <v>3831.6</v>
      </c>
      <c r="D1186" s="31"/>
      <c r="E1186" s="32">
        <f t="shared" si="36"/>
        <v>0.0050711165889993845</v>
      </c>
      <c r="F1186" s="32">
        <f t="shared" si="37"/>
        <v>-0.0006757294678179078</v>
      </c>
    </row>
    <row r="1187" spans="1:6" ht="12.75">
      <c r="A1187" s="29">
        <v>38359</v>
      </c>
      <c r="B1187" s="33">
        <v>45.4</v>
      </c>
      <c r="C1187" s="33">
        <v>3850.51</v>
      </c>
      <c r="D1187" s="31"/>
      <c r="E1187" s="32">
        <f t="shared" si="36"/>
        <v>-0.0015406627896168937</v>
      </c>
      <c r="F1187" s="32">
        <f t="shared" si="37"/>
        <v>0.004923136532512011</v>
      </c>
    </row>
    <row r="1188" spans="1:6" ht="12.75">
      <c r="A1188" s="29">
        <v>38362</v>
      </c>
      <c r="B1188" s="33">
        <v>45.09</v>
      </c>
      <c r="C1188" s="33">
        <v>3884.41</v>
      </c>
      <c r="D1188" s="31"/>
      <c r="E1188" s="32">
        <f t="shared" si="36"/>
        <v>-0.006851612614309395</v>
      </c>
      <c r="F1188" s="32">
        <f t="shared" si="37"/>
        <v>0.008765499075801238</v>
      </c>
    </row>
    <row r="1189" spans="1:6" ht="12.75">
      <c r="A1189" s="29">
        <v>38363</v>
      </c>
      <c r="B1189" s="33">
        <v>44.84</v>
      </c>
      <c r="C1189" s="33">
        <v>3885.61</v>
      </c>
      <c r="D1189" s="31"/>
      <c r="E1189" s="32">
        <f t="shared" si="36"/>
        <v>-0.005559894229033613</v>
      </c>
      <c r="F1189" s="32">
        <f t="shared" si="37"/>
        <v>0.00030887951627949026</v>
      </c>
    </row>
    <row r="1190" spans="1:6" ht="12.75">
      <c r="A1190" s="29">
        <v>38364</v>
      </c>
      <c r="B1190" s="33">
        <v>44.79</v>
      </c>
      <c r="C1190" s="33">
        <v>3849.25</v>
      </c>
      <c r="D1190" s="31"/>
      <c r="E1190" s="32">
        <f t="shared" si="36"/>
        <v>-0.0011156979847505842</v>
      </c>
      <c r="F1190" s="32">
        <f t="shared" si="37"/>
        <v>-0.009401661523301238</v>
      </c>
    </row>
    <row r="1191" spans="1:6" ht="12.75">
      <c r="A1191" s="29">
        <v>38365</v>
      </c>
      <c r="B1191" s="33">
        <v>45.11</v>
      </c>
      <c r="C1191" s="33">
        <v>3835.16</v>
      </c>
      <c r="D1191" s="31"/>
      <c r="E1191" s="32">
        <f t="shared" si="36"/>
        <v>0.007119051201095774</v>
      </c>
      <c r="F1191" s="32">
        <f t="shared" si="37"/>
        <v>-0.003667169188094394</v>
      </c>
    </row>
    <row r="1192" spans="1:6" ht="12.75">
      <c r="A1192" s="29">
        <v>38366</v>
      </c>
      <c r="B1192" s="33">
        <v>45.95</v>
      </c>
      <c r="C1192" s="33">
        <v>3822.01</v>
      </c>
      <c r="D1192" s="31"/>
      <c r="E1192" s="32">
        <f t="shared" si="36"/>
        <v>0.01844989738139148</v>
      </c>
      <c r="F1192" s="32">
        <f t="shared" si="37"/>
        <v>-0.003434692693950266</v>
      </c>
    </row>
    <row r="1193" spans="1:6" ht="12.75">
      <c r="A1193" s="29">
        <v>38369</v>
      </c>
      <c r="B1193" s="33">
        <v>46.24</v>
      </c>
      <c r="C1193" s="33">
        <v>3861.35</v>
      </c>
      <c r="D1193" s="31"/>
      <c r="E1193" s="32">
        <f t="shared" si="36"/>
        <v>0.006291375562425962</v>
      </c>
      <c r="F1193" s="32">
        <f t="shared" si="37"/>
        <v>0.010240401018431898</v>
      </c>
    </row>
    <row r="1194" spans="1:6" ht="12.75">
      <c r="A1194" s="29">
        <v>38370</v>
      </c>
      <c r="B1194" s="33">
        <v>46.13</v>
      </c>
      <c r="C1194" s="33">
        <v>3871.11</v>
      </c>
      <c r="D1194" s="31"/>
      <c r="E1194" s="32">
        <f t="shared" si="36"/>
        <v>-0.002381726794392813</v>
      </c>
      <c r="F1194" s="32">
        <f t="shared" si="37"/>
        <v>0.0025244243573568194</v>
      </c>
    </row>
    <row r="1195" spans="1:6" ht="12.75">
      <c r="A1195" s="29">
        <v>38371</v>
      </c>
      <c r="B1195" s="33">
        <v>46.69</v>
      </c>
      <c r="C1195" s="33">
        <v>3883.52</v>
      </c>
      <c r="D1195" s="31"/>
      <c r="E1195" s="32">
        <f t="shared" si="36"/>
        <v>0.012066511413116486</v>
      </c>
      <c r="F1195" s="32">
        <f t="shared" si="37"/>
        <v>0.0032006712362312242</v>
      </c>
    </row>
    <row r="1196" spans="1:6" ht="12.75">
      <c r="A1196" s="29">
        <v>38372</v>
      </c>
      <c r="B1196" s="33">
        <v>46.14</v>
      </c>
      <c r="C1196" s="33">
        <v>3843.66</v>
      </c>
      <c r="D1196" s="31"/>
      <c r="E1196" s="32">
        <f t="shared" si="36"/>
        <v>-0.011849756237237951</v>
      </c>
      <c r="F1196" s="32">
        <f t="shared" si="37"/>
        <v>-0.01031692119344856</v>
      </c>
    </row>
    <row r="1197" spans="1:6" ht="12.75">
      <c r="A1197" s="29">
        <v>38373</v>
      </c>
      <c r="B1197" s="33">
        <v>46.34</v>
      </c>
      <c r="C1197" s="33">
        <v>3830.88</v>
      </c>
      <c r="D1197" s="31"/>
      <c r="E1197" s="32">
        <f t="shared" si="36"/>
        <v>0.004325266258622614</v>
      </c>
      <c r="F1197" s="32">
        <f t="shared" si="37"/>
        <v>-0.003330495850746274</v>
      </c>
    </row>
    <row r="1198" spans="1:6" ht="12.75">
      <c r="A1198" s="29">
        <v>38376</v>
      </c>
      <c r="B1198" s="33">
        <v>46.14</v>
      </c>
      <c r="C1198" s="33">
        <v>3837.19</v>
      </c>
      <c r="D1198" s="31"/>
      <c r="E1198" s="32">
        <f t="shared" si="36"/>
        <v>-0.004325266258622584</v>
      </c>
      <c r="F1198" s="32">
        <f t="shared" si="37"/>
        <v>0.0016457860776643888</v>
      </c>
    </row>
    <row r="1199" spans="1:6" ht="12.75">
      <c r="A1199" s="29">
        <v>38377</v>
      </c>
      <c r="B1199" s="33">
        <v>46.95</v>
      </c>
      <c r="C1199" s="33">
        <v>3846.28</v>
      </c>
      <c r="D1199" s="31"/>
      <c r="E1199" s="32">
        <f t="shared" si="36"/>
        <v>0.017402952908664397</v>
      </c>
      <c r="F1199" s="32">
        <f t="shared" si="37"/>
        <v>0.00236611953736529</v>
      </c>
    </row>
    <row r="1200" spans="1:6" ht="12.75">
      <c r="A1200" s="29">
        <v>38378</v>
      </c>
      <c r="B1200" s="33">
        <v>46.85</v>
      </c>
      <c r="C1200" s="33">
        <v>3884.4</v>
      </c>
      <c r="D1200" s="31"/>
      <c r="E1200" s="32">
        <f t="shared" si="36"/>
        <v>-0.002132196969840711</v>
      </c>
      <c r="F1200" s="32">
        <f t="shared" si="37"/>
        <v>0.009862084309360884</v>
      </c>
    </row>
    <row r="1201" spans="1:6" ht="12.75">
      <c r="A1201" s="29">
        <v>38379</v>
      </c>
      <c r="B1201" s="33">
        <v>47.19</v>
      </c>
      <c r="C1201" s="33">
        <v>3889.52</v>
      </c>
      <c r="D1201" s="31"/>
      <c r="E1201" s="32">
        <f t="shared" si="36"/>
        <v>0.0072309970538649475</v>
      </c>
      <c r="F1201" s="32">
        <f t="shared" si="37"/>
        <v>0.0013172249625160383</v>
      </c>
    </row>
    <row r="1202" spans="1:6" ht="12.75">
      <c r="A1202" s="29">
        <v>38380</v>
      </c>
      <c r="B1202" s="33">
        <v>46.77</v>
      </c>
      <c r="C1202" s="33">
        <v>3894.3</v>
      </c>
      <c r="D1202" s="31"/>
      <c r="E1202" s="32">
        <f t="shared" si="36"/>
        <v>-0.008940034000501215</v>
      </c>
      <c r="F1202" s="32">
        <f t="shared" si="37"/>
        <v>0.0012281888843434616</v>
      </c>
    </row>
    <row r="1203" spans="1:6" ht="12.75">
      <c r="A1203" s="29">
        <v>38383</v>
      </c>
      <c r="B1203" s="33">
        <v>47.37</v>
      </c>
      <c r="C1203" s="33">
        <v>3897.07</v>
      </c>
      <c r="D1203" s="31"/>
      <c r="E1203" s="32">
        <f t="shared" si="36"/>
        <v>0.01274714519786543</v>
      </c>
      <c r="F1203" s="32">
        <f t="shared" si="37"/>
        <v>0.00071104314560979</v>
      </c>
    </row>
    <row r="1204" spans="1:6" ht="12.75">
      <c r="A1204" s="29">
        <v>38384</v>
      </c>
      <c r="B1204" s="33">
        <v>47.7</v>
      </c>
      <c r="C1204" s="33">
        <v>3914.21</v>
      </c>
      <c r="D1204" s="31"/>
      <c r="E1204" s="32">
        <f t="shared" si="36"/>
        <v>0.006942280958635335</v>
      </c>
      <c r="F1204" s="32">
        <f t="shared" si="37"/>
        <v>0.004388532355406926</v>
      </c>
    </row>
    <row r="1205" spans="1:6" ht="12.75">
      <c r="A1205" s="29">
        <v>38385</v>
      </c>
      <c r="B1205" s="33">
        <v>48.06</v>
      </c>
      <c r="C1205" s="33">
        <v>3944.82</v>
      </c>
      <c r="D1205" s="31"/>
      <c r="E1205" s="32">
        <f t="shared" si="36"/>
        <v>0.007518832414027319</v>
      </c>
      <c r="F1205" s="32">
        <f t="shared" si="37"/>
        <v>0.0077898047945131185</v>
      </c>
    </row>
    <row r="1206" spans="1:6" ht="12.75">
      <c r="A1206" s="29">
        <v>38386</v>
      </c>
      <c r="B1206" s="33">
        <v>48.07</v>
      </c>
      <c r="C1206" s="33">
        <v>3947.38</v>
      </c>
      <c r="D1206" s="31"/>
      <c r="E1206" s="32">
        <f t="shared" si="36"/>
        <v>0.00020805159754643646</v>
      </c>
      <c r="F1206" s="32">
        <f t="shared" si="37"/>
        <v>0.0006487418184497377</v>
      </c>
    </row>
    <row r="1207" spans="1:6" ht="12.75">
      <c r="A1207" s="29">
        <v>38387</v>
      </c>
      <c r="B1207" s="33">
        <v>48.84</v>
      </c>
      <c r="C1207" s="33">
        <v>3941.54</v>
      </c>
      <c r="D1207" s="31"/>
      <c r="E1207" s="32">
        <f t="shared" si="36"/>
        <v>0.01589136733663466</v>
      </c>
      <c r="F1207" s="32">
        <f t="shared" si="37"/>
        <v>-0.0014805578119180972</v>
      </c>
    </row>
    <row r="1208" spans="1:6" ht="12.75">
      <c r="A1208" s="29">
        <v>38390</v>
      </c>
      <c r="B1208" s="33">
        <v>48.9</v>
      </c>
      <c r="C1208" s="33">
        <v>3970.28</v>
      </c>
      <c r="D1208" s="31"/>
      <c r="E1208" s="32">
        <f t="shared" si="36"/>
        <v>0.0012277472383223377</v>
      </c>
      <c r="F1208" s="32">
        <f t="shared" si="37"/>
        <v>0.007265111292319842</v>
      </c>
    </row>
    <row r="1209" spans="1:6" ht="12.75">
      <c r="A1209" s="29">
        <v>38391</v>
      </c>
      <c r="B1209" s="33">
        <v>47.91</v>
      </c>
      <c r="C1209" s="33">
        <v>3980.06</v>
      </c>
      <c r="D1209" s="31"/>
      <c r="E1209" s="32">
        <f t="shared" si="36"/>
        <v>-0.020453145585795578</v>
      </c>
      <c r="F1209" s="32">
        <f t="shared" si="37"/>
        <v>0.0024602733802956407</v>
      </c>
    </row>
    <row r="1210" spans="1:6" ht="12.75">
      <c r="A1210" s="29">
        <v>38392</v>
      </c>
      <c r="B1210" s="33">
        <v>47.7</v>
      </c>
      <c r="C1210" s="33">
        <v>3986.75</v>
      </c>
      <c r="D1210" s="31"/>
      <c r="E1210" s="32">
        <f t="shared" si="36"/>
        <v>-0.004392853000735104</v>
      </c>
      <c r="F1210" s="32">
        <f t="shared" si="37"/>
        <v>0.0016794680863461244</v>
      </c>
    </row>
    <row r="1211" spans="1:6" ht="12.75">
      <c r="A1211" s="29">
        <v>38393</v>
      </c>
      <c r="B1211" s="33">
        <v>47.8</v>
      </c>
      <c r="C1211" s="33">
        <v>3967.06</v>
      </c>
      <c r="D1211" s="31"/>
      <c r="E1211" s="32">
        <f t="shared" si="36"/>
        <v>0.002094241603114685</v>
      </c>
      <c r="F1211" s="32">
        <f t="shared" si="37"/>
        <v>-0.004951096448699463</v>
      </c>
    </row>
    <row r="1212" spans="1:6" ht="12.75">
      <c r="A1212" s="29">
        <v>38394</v>
      </c>
      <c r="B1212" s="33">
        <v>48.17</v>
      </c>
      <c r="C1212" s="33">
        <v>3981.66</v>
      </c>
      <c r="D1212" s="31"/>
      <c r="E1212" s="32">
        <f t="shared" si="36"/>
        <v>0.007710781144719224</v>
      </c>
      <c r="F1212" s="32">
        <f t="shared" si="37"/>
        <v>0.0036735515702881107</v>
      </c>
    </row>
    <row r="1213" spans="1:6" ht="12.75">
      <c r="A1213" s="29">
        <v>38397</v>
      </c>
      <c r="B1213" s="33">
        <v>48.39</v>
      </c>
      <c r="C1213" s="33">
        <v>4016.66</v>
      </c>
      <c r="D1213" s="31"/>
      <c r="E1213" s="32">
        <f t="shared" si="36"/>
        <v>0.004556760163097662</v>
      </c>
      <c r="F1213" s="32">
        <f t="shared" si="37"/>
        <v>0.008751893748606519</v>
      </c>
    </row>
    <row r="1214" spans="1:6" ht="12.75">
      <c r="A1214" s="29">
        <v>38398</v>
      </c>
      <c r="B1214" s="33">
        <v>48.7</v>
      </c>
      <c r="C1214" s="33">
        <v>4009.71</v>
      </c>
      <c r="D1214" s="31"/>
      <c r="E1214" s="32">
        <f t="shared" si="36"/>
        <v>0.00638584928331692</v>
      </c>
      <c r="F1214" s="32">
        <f t="shared" si="37"/>
        <v>-0.001731792014816333</v>
      </c>
    </row>
    <row r="1215" spans="1:6" ht="12.75">
      <c r="A1215" s="29">
        <v>38399</v>
      </c>
      <c r="B1215" s="33">
        <v>48.31</v>
      </c>
      <c r="C1215" s="33">
        <v>4030.45</v>
      </c>
      <c r="D1215" s="31"/>
      <c r="E1215" s="32">
        <f t="shared" si="36"/>
        <v>-0.008040451522228775</v>
      </c>
      <c r="F1215" s="32">
        <f t="shared" si="37"/>
        <v>0.005159112754489284</v>
      </c>
    </row>
    <row r="1216" spans="1:6" ht="12.75">
      <c r="A1216" s="29">
        <v>38400</v>
      </c>
      <c r="B1216" s="33">
        <v>47.95</v>
      </c>
      <c r="C1216" s="33">
        <v>4011.72</v>
      </c>
      <c r="D1216" s="31"/>
      <c r="E1216" s="32">
        <f t="shared" si="36"/>
        <v>-0.007479777236868038</v>
      </c>
      <c r="F1216" s="32">
        <f t="shared" si="37"/>
        <v>-0.004657955219718407</v>
      </c>
    </row>
    <row r="1217" spans="1:6" ht="12.75">
      <c r="A1217" s="29">
        <v>38401</v>
      </c>
      <c r="B1217" s="33">
        <v>48.11</v>
      </c>
      <c r="C1217" s="33">
        <v>3999.9</v>
      </c>
      <c r="D1217" s="31"/>
      <c r="E1217" s="32">
        <f t="shared" si="36"/>
        <v>0.0033312543819150175</v>
      </c>
      <c r="F1217" s="32">
        <f t="shared" si="37"/>
        <v>-0.002950716228708749</v>
      </c>
    </row>
    <row r="1218" spans="1:6" ht="12.75">
      <c r="A1218" s="29">
        <v>38404</v>
      </c>
      <c r="B1218" s="33">
        <v>47.55</v>
      </c>
      <c r="C1218" s="33">
        <v>4034</v>
      </c>
      <c r="D1218" s="31"/>
      <c r="E1218" s="32">
        <f t="shared" si="36"/>
        <v>-0.011708266719963075</v>
      </c>
      <c r="F1218" s="32">
        <f t="shared" si="37"/>
        <v>0.00848907872463453</v>
      </c>
    </row>
    <row r="1219" spans="1:6" ht="12.75">
      <c r="A1219" s="29">
        <v>38405</v>
      </c>
      <c r="B1219" s="33">
        <v>47.01</v>
      </c>
      <c r="C1219" s="33">
        <v>4019.48</v>
      </c>
      <c r="D1219" s="31"/>
      <c r="E1219" s="32">
        <f t="shared" si="36"/>
        <v>-0.011421443955360112</v>
      </c>
      <c r="F1219" s="32">
        <f t="shared" si="37"/>
        <v>-0.0036058985017722845</v>
      </c>
    </row>
    <row r="1220" spans="1:6" ht="12.75">
      <c r="A1220" s="29">
        <v>38406</v>
      </c>
      <c r="B1220" s="33">
        <v>46.45</v>
      </c>
      <c r="C1220" s="33">
        <v>3974.47</v>
      </c>
      <c r="D1220" s="31"/>
      <c r="E1220" s="32">
        <f t="shared" si="36"/>
        <v>-0.011983879776191494</v>
      </c>
      <c r="F1220" s="32">
        <f t="shared" si="37"/>
        <v>-0.011261135146964984</v>
      </c>
    </row>
    <row r="1221" spans="1:6" ht="12.75">
      <c r="A1221" s="29">
        <v>38407</v>
      </c>
      <c r="B1221" s="33">
        <v>45.61</v>
      </c>
      <c r="C1221" s="33">
        <v>3983.01</v>
      </c>
      <c r="D1221" s="31"/>
      <c r="E1221" s="32">
        <f t="shared" si="36"/>
        <v>-0.018249474536238517</v>
      </c>
      <c r="F1221" s="32">
        <f t="shared" si="37"/>
        <v>0.0021464089834216447</v>
      </c>
    </row>
    <row r="1222" spans="1:6" ht="12.75">
      <c r="A1222" s="29">
        <v>38408</v>
      </c>
      <c r="B1222" s="33">
        <v>46.81</v>
      </c>
      <c r="C1222" s="33">
        <v>4001.93</v>
      </c>
      <c r="D1222" s="31"/>
      <c r="E1222" s="32">
        <f t="shared" si="36"/>
        <v>0.025969864588370133</v>
      </c>
      <c r="F1222" s="32">
        <f t="shared" si="37"/>
        <v>0.004738929887490547</v>
      </c>
    </row>
    <row r="1223" spans="1:6" ht="12.75">
      <c r="A1223" s="29">
        <v>38411</v>
      </c>
      <c r="B1223" s="33">
        <v>46.72</v>
      </c>
      <c r="C1223" s="33">
        <v>4048.28</v>
      </c>
      <c r="D1223" s="31"/>
      <c r="E1223" s="32">
        <f t="shared" si="36"/>
        <v>-0.0019245167920076457</v>
      </c>
      <c r="F1223" s="32">
        <f t="shared" si="37"/>
        <v>0.011515354799312292</v>
      </c>
    </row>
    <row r="1224" spans="1:6" ht="12.75">
      <c r="A1224" s="29">
        <v>38412</v>
      </c>
      <c r="B1224" s="33">
        <v>47.13</v>
      </c>
      <c r="C1224" s="33">
        <v>4026.85</v>
      </c>
      <c r="D1224" s="31"/>
      <c r="E1224" s="32">
        <f t="shared" si="36"/>
        <v>0.008737402415667835</v>
      </c>
      <c r="F1224" s="32">
        <f t="shared" si="37"/>
        <v>-0.0053076669500736065</v>
      </c>
    </row>
    <row r="1225" spans="1:6" ht="12.75">
      <c r="A1225" s="29">
        <v>38413</v>
      </c>
      <c r="B1225" s="33">
        <v>46.7</v>
      </c>
      <c r="C1225" s="33">
        <v>4057.96</v>
      </c>
      <c r="D1225" s="31"/>
      <c r="E1225" s="32">
        <f t="shared" si="36"/>
        <v>-0.009165576260787858</v>
      </c>
      <c r="F1225" s="32">
        <f t="shared" si="37"/>
        <v>0.007695951679158495</v>
      </c>
    </row>
    <row r="1226" spans="1:6" ht="12.75">
      <c r="A1226" s="29">
        <v>38414</v>
      </c>
      <c r="B1226" s="33">
        <v>46.51</v>
      </c>
      <c r="C1226" s="33">
        <v>4051.41</v>
      </c>
      <c r="D1226" s="31"/>
      <c r="E1226" s="32">
        <f t="shared" si="36"/>
        <v>-0.004076821438846124</v>
      </c>
      <c r="F1226" s="32">
        <f t="shared" si="37"/>
        <v>-0.0016154156055005599</v>
      </c>
    </row>
    <row r="1227" spans="1:6" ht="12.75">
      <c r="A1227" s="29">
        <v>38415</v>
      </c>
      <c r="B1227" s="33">
        <v>46.58</v>
      </c>
      <c r="C1227" s="33">
        <v>4072.99</v>
      </c>
      <c r="D1227" s="31"/>
      <c r="E1227" s="32">
        <f t="shared" si="36"/>
        <v>0.001503921220189245</v>
      </c>
      <c r="F1227" s="32">
        <f t="shared" si="37"/>
        <v>0.00531240479343716</v>
      </c>
    </row>
    <row r="1228" spans="1:6" ht="12.75">
      <c r="A1228" s="29">
        <v>38418</v>
      </c>
      <c r="B1228" s="33">
        <v>46.79</v>
      </c>
      <c r="C1228" s="33">
        <v>4094.02</v>
      </c>
      <c r="D1228" s="31"/>
      <c r="E1228" s="32">
        <f t="shared" si="36"/>
        <v>0.00449824042193009</v>
      </c>
      <c r="F1228" s="32">
        <f t="shared" si="37"/>
        <v>0.005149998954486932</v>
      </c>
    </row>
    <row r="1229" spans="1:6" ht="12.75">
      <c r="A1229" s="29">
        <v>38419</v>
      </c>
      <c r="B1229" s="33">
        <v>47.05</v>
      </c>
      <c r="C1229" s="33">
        <v>4097.25</v>
      </c>
      <c r="D1229" s="31"/>
      <c r="E1229" s="32">
        <f t="shared" si="36"/>
        <v>0.005541361153263609</v>
      </c>
      <c r="F1229" s="32">
        <f t="shared" si="37"/>
        <v>0.0007886445367838114</v>
      </c>
    </row>
    <row r="1230" spans="1:6" ht="12.75">
      <c r="A1230" s="29">
        <v>38420</v>
      </c>
      <c r="B1230" s="33">
        <v>46.8</v>
      </c>
      <c r="C1230" s="33">
        <v>4087.53</v>
      </c>
      <c r="D1230" s="31"/>
      <c r="E1230" s="32">
        <f aca="true" t="shared" si="38" ref="E1230:E1293">IF(ISNUMBER(LN(B1230/B1229))=TRUE,LN(B1230/B1229),"na")</f>
        <v>-0.005327663107787538</v>
      </c>
      <c r="F1230" s="32">
        <f aca="true" t="shared" si="39" ref="F1230:F1293">IF(ISNUMBER(LN(C1230/C1229))=TRUE,LN(C1230/C1229),"na")</f>
        <v>-0.0023751413158201932</v>
      </c>
    </row>
    <row r="1231" spans="1:6" ht="12.75">
      <c r="A1231" s="29">
        <v>38421</v>
      </c>
      <c r="B1231" s="33">
        <v>46.67</v>
      </c>
      <c r="C1231" s="33">
        <v>4045.2</v>
      </c>
      <c r="D1231" s="31"/>
      <c r="E1231" s="32">
        <f t="shared" si="38"/>
        <v>-0.0027816429618766915</v>
      </c>
      <c r="F1231" s="32">
        <f t="shared" si="39"/>
        <v>-0.01040988260010126</v>
      </c>
    </row>
    <row r="1232" spans="1:6" ht="12.75">
      <c r="A1232" s="29">
        <v>38422</v>
      </c>
      <c r="B1232" s="33">
        <v>46.65</v>
      </c>
      <c r="C1232" s="33">
        <v>4064.05</v>
      </c>
      <c r="D1232" s="31"/>
      <c r="E1232" s="32">
        <f t="shared" si="38"/>
        <v>-0.0004286326683715135</v>
      </c>
      <c r="F1232" s="32">
        <f t="shared" si="39"/>
        <v>0.00464902030422582</v>
      </c>
    </row>
    <row r="1233" spans="1:6" ht="12.75">
      <c r="A1233" s="29">
        <v>38425</v>
      </c>
      <c r="B1233" s="33">
        <v>46.87</v>
      </c>
      <c r="C1233" s="33">
        <v>4045.86</v>
      </c>
      <c r="D1233" s="31"/>
      <c r="E1233" s="32">
        <f t="shared" si="38"/>
        <v>0.004704884641261847</v>
      </c>
      <c r="F1233" s="32">
        <f t="shared" si="39"/>
        <v>-0.0044858772793404</v>
      </c>
    </row>
    <row r="1234" spans="1:6" ht="12.75">
      <c r="A1234" s="29">
        <v>38426</v>
      </c>
      <c r="B1234" s="33">
        <v>47.39</v>
      </c>
      <c r="C1234" s="33">
        <v>4060.71</v>
      </c>
      <c r="D1234" s="31"/>
      <c r="E1234" s="32">
        <f t="shared" si="38"/>
        <v>0.011033424044882303</v>
      </c>
      <c r="F1234" s="32">
        <f t="shared" si="39"/>
        <v>0.0036636991009949657</v>
      </c>
    </row>
    <row r="1235" spans="1:6" ht="12.75">
      <c r="A1235" s="29">
        <v>38427</v>
      </c>
      <c r="B1235" s="33">
        <v>46.52</v>
      </c>
      <c r="C1235" s="33">
        <v>4063.46</v>
      </c>
      <c r="D1235" s="31"/>
      <c r="E1235" s="32">
        <f t="shared" si="38"/>
        <v>-0.01852890832903319</v>
      </c>
      <c r="F1235" s="32">
        <f t="shared" si="39"/>
        <v>0.0006769922601402333</v>
      </c>
    </row>
    <row r="1236" spans="1:6" ht="12.75">
      <c r="A1236" s="29">
        <v>38428</v>
      </c>
      <c r="B1236" s="33">
        <v>46.75</v>
      </c>
      <c r="C1236" s="33">
        <v>4021.65</v>
      </c>
      <c r="D1236" s="31"/>
      <c r="E1236" s="32">
        <f t="shared" si="38"/>
        <v>0.004931928084232187</v>
      </c>
      <c r="F1236" s="32">
        <f t="shared" si="39"/>
        <v>-0.010342561250415308</v>
      </c>
    </row>
    <row r="1237" spans="1:6" ht="12.75">
      <c r="A1237" s="29">
        <v>38429</v>
      </c>
      <c r="B1237" s="33">
        <v>46.88</v>
      </c>
      <c r="C1237" s="33">
        <v>4040.78</v>
      </c>
      <c r="D1237" s="31"/>
      <c r="E1237" s="32">
        <f t="shared" si="38"/>
        <v>0.002776889534061305</v>
      </c>
      <c r="F1237" s="32">
        <f t="shared" si="39"/>
        <v>0.004745476463026112</v>
      </c>
    </row>
    <row r="1238" spans="1:6" ht="12.75">
      <c r="A1238" s="29">
        <v>38432</v>
      </c>
      <c r="B1238" s="33">
        <v>46.76</v>
      </c>
      <c r="C1238" s="33">
        <v>4045.78</v>
      </c>
      <c r="D1238" s="31"/>
      <c r="E1238" s="32">
        <f t="shared" si="38"/>
        <v>-0.0025630086648896063</v>
      </c>
      <c r="F1238" s="32">
        <f t="shared" si="39"/>
        <v>0.0012366199316344625</v>
      </c>
    </row>
    <row r="1239" spans="1:6" ht="12.75">
      <c r="A1239" s="29">
        <v>38433</v>
      </c>
      <c r="B1239" s="33">
        <v>46.93</v>
      </c>
      <c r="C1239" s="33">
        <v>4036.12</v>
      </c>
      <c r="D1239" s="31"/>
      <c r="E1239" s="32">
        <f t="shared" si="38"/>
        <v>0.0036289932024587126</v>
      </c>
      <c r="F1239" s="32">
        <f t="shared" si="39"/>
        <v>-0.0023905281184555065</v>
      </c>
    </row>
    <row r="1240" spans="1:6" ht="12.75">
      <c r="A1240" s="29">
        <v>38434</v>
      </c>
      <c r="B1240" s="33">
        <v>46.63</v>
      </c>
      <c r="C1240" s="33">
        <v>4009.76</v>
      </c>
      <c r="D1240" s="31"/>
      <c r="E1240" s="32">
        <f t="shared" si="38"/>
        <v>-0.006413018986096787</v>
      </c>
      <c r="F1240" s="32">
        <f t="shared" si="39"/>
        <v>-0.006552445304380311</v>
      </c>
    </row>
    <row r="1241" spans="1:6" ht="12.75">
      <c r="A1241" s="29">
        <v>38435</v>
      </c>
      <c r="B1241" s="33">
        <v>46.63</v>
      </c>
      <c r="C1241" s="33">
        <v>4038.5</v>
      </c>
      <c r="D1241" s="31"/>
      <c r="E1241" s="32">
        <f t="shared" si="38"/>
        <v>0</v>
      </c>
      <c r="F1241" s="32">
        <f t="shared" si="39"/>
        <v>0.007141946746906114</v>
      </c>
    </row>
    <row r="1242" spans="1:6" ht="12.75">
      <c r="A1242" s="29">
        <v>38436</v>
      </c>
      <c r="B1242" s="33">
        <v>46.63</v>
      </c>
      <c r="C1242" s="33" t="s">
        <v>31</v>
      </c>
      <c r="D1242" s="31"/>
      <c r="E1242" s="32">
        <f t="shared" si="38"/>
        <v>0</v>
      </c>
      <c r="F1242" s="32" t="str">
        <f t="shared" si="39"/>
        <v>na</v>
      </c>
    </row>
    <row r="1243" spans="1:6" ht="12.75">
      <c r="A1243" s="29">
        <v>38439</v>
      </c>
      <c r="B1243" s="33">
        <v>46.63</v>
      </c>
      <c r="C1243" s="33" t="s">
        <v>31</v>
      </c>
      <c r="D1243" s="31"/>
      <c r="E1243" s="32">
        <f t="shared" si="38"/>
        <v>0</v>
      </c>
      <c r="F1243" s="32" t="str">
        <f t="shared" si="39"/>
        <v>na</v>
      </c>
    </row>
    <row r="1244" spans="1:6" ht="12.75">
      <c r="A1244" s="29">
        <v>38440</v>
      </c>
      <c r="B1244" s="33">
        <v>47.1</v>
      </c>
      <c r="C1244" s="33">
        <v>4060.01</v>
      </c>
      <c r="D1244" s="31"/>
      <c r="E1244" s="32">
        <f t="shared" si="38"/>
        <v>0.01002889020214263</v>
      </c>
      <c r="F1244" s="32" t="str">
        <f t="shared" si="39"/>
        <v>na</v>
      </c>
    </row>
    <row r="1245" spans="1:6" ht="12.75">
      <c r="A1245" s="29">
        <v>38441</v>
      </c>
      <c r="B1245" s="33">
        <v>47.08</v>
      </c>
      <c r="C1245" s="33">
        <v>4058.22</v>
      </c>
      <c r="D1245" s="31"/>
      <c r="E1245" s="32">
        <f t="shared" si="38"/>
        <v>-0.0004247186302962076</v>
      </c>
      <c r="F1245" s="32">
        <f t="shared" si="39"/>
        <v>-0.00044098283222040156</v>
      </c>
    </row>
    <row r="1246" spans="1:6" ht="12.75">
      <c r="A1246" s="29">
        <v>38442</v>
      </c>
      <c r="B1246" s="33">
        <v>47</v>
      </c>
      <c r="C1246" s="33">
        <v>4064.61</v>
      </c>
      <c r="D1246" s="31"/>
      <c r="E1246" s="32">
        <f t="shared" si="38"/>
        <v>-0.001700680682017331</v>
      </c>
      <c r="F1246" s="32">
        <f t="shared" si="39"/>
        <v>0.001573343605161366</v>
      </c>
    </row>
    <row r="1247" spans="1:6" ht="12.75">
      <c r="A1247" s="29">
        <v>38443</v>
      </c>
      <c r="B1247" s="33">
        <v>47.13</v>
      </c>
      <c r="C1247" s="33">
        <v>4068.26</v>
      </c>
      <c r="D1247" s="31"/>
      <c r="E1247" s="32">
        <f t="shared" si="38"/>
        <v>0.0027621392255810138</v>
      </c>
      <c r="F1247" s="32">
        <f t="shared" si="39"/>
        <v>0.0008975921771917894</v>
      </c>
    </row>
    <row r="1248" spans="1:6" ht="12.75">
      <c r="A1248" s="29">
        <v>38446</v>
      </c>
      <c r="B1248" s="33">
        <v>46.66</v>
      </c>
      <c r="C1248" s="33">
        <v>4062.49</v>
      </c>
      <c r="D1248" s="31"/>
      <c r="E1248" s="32">
        <f t="shared" si="38"/>
        <v>-0.010022474342355743</v>
      </c>
      <c r="F1248" s="32">
        <f t="shared" si="39"/>
        <v>-0.0014193035005630801</v>
      </c>
    </row>
    <row r="1249" spans="1:6" ht="12.75">
      <c r="A1249" s="29">
        <v>38447</v>
      </c>
      <c r="B1249" s="33">
        <v>47.09</v>
      </c>
      <c r="C1249" s="33">
        <v>4074.68</v>
      </c>
      <c r="D1249" s="31"/>
      <c r="E1249" s="32">
        <f t="shared" si="38"/>
        <v>0.009173397662179521</v>
      </c>
      <c r="F1249" s="32">
        <f t="shared" si="39"/>
        <v>0.0029961298876453354</v>
      </c>
    </row>
    <row r="1250" spans="1:6" ht="12.75">
      <c r="A1250" s="29">
        <v>38448</v>
      </c>
      <c r="B1250" s="33">
        <v>46.65</v>
      </c>
      <c r="C1250" s="33">
        <v>4094.51</v>
      </c>
      <c r="D1250" s="31"/>
      <c r="E1250" s="32">
        <f t="shared" si="38"/>
        <v>-0.009387736962110534</v>
      </c>
      <c r="F1250" s="32">
        <f t="shared" si="39"/>
        <v>0.004854836023760671</v>
      </c>
    </row>
    <row r="1251" spans="1:6" ht="12.75">
      <c r="A1251" s="29">
        <v>38449</v>
      </c>
      <c r="B1251" s="33">
        <v>46.63</v>
      </c>
      <c r="C1251" s="33">
        <v>4111.93</v>
      </c>
      <c r="D1251" s="31"/>
      <c r="E1251" s="32">
        <f t="shared" si="38"/>
        <v>-0.0004288164731232328</v>
      </c>
      <c r="F1251" s="32">
        <f t="shared" si="39"/>
        <v>0.004245452635891068</v>
      </c>
    </row>
    <row r="1252" spans="1:6" ht="12.75">
      <c r="A1252" s="29">
        <v>38450</v>
      </c>
      <c r="B1252" s="33">
        <v>46.68</v>
      </c>
      <c r="C1252" s="33">
        <v>4135.84</v>
      </c>
      <c r="D1252" s="31"/>
      <c r="E1252" s="32">
        <f t="shared" si="38"/>
        <v>0.001071696598125745</v>
      </c>
      <c r="F1252" s="32">
        <f t="shared" si="39"/>
        <v>0.005797947076657494</v>
      </c>
    </row>
    <row r="1253" spans="1:6" ht="12.75">
      <c r="A1253" s="29">
        <v>38453</v>
      </c>
      <c r="B1253" s="33">
        <v>47.22</v>
      </c>
      <c r="C1253" s="33">
        <v>4103.4</v>
      </c>
      <c r="D1253" s="31"/>
      <c r="E1253" s="32">
        <f t="shared" si="38"/>
        <v>0.011501724239011683</v>
      </c>
      <c r="F1253" s="32">
        <f t="shared" si="39"/>
        <v>-0.007874553388350984</v>
      </c>
    </row>
    <row r="1254" spans="1:6" ht="12.75">
      <c r="A1254" s="29">
        <v>38454</v>
      </c>
      <c r="B1254" s="33">
        <v>47.49</v>
      </c>
      <c r="C1254" s="33">
        <v>4113.38</v>
      </c>
      <c r="D1254" s="31"/>
      <c r="E1254" s="32">
        <f t="shared" si="38"/>
        <v>0.005701630903663674</v>
      </c>
      <c r="F1254" s="32">
        <f t="shared" si="39"/>
        <v>0.0024291766136081017</v>
      </c>
    </row>
    <row r="1255" spans="1:6" ht="12.75">
      <c r="A1255" s="29">
        <v>38455</v>
      </c>
      <c r="B1255" s="33">
        <v>47.7</v>
      </c>
      <c r="C1255" s="33">
        <v>4123.62</v>
      </c>
      <c r="D1255" s="31"/>
      <c r="E1255" s="32">
        <f t="shared" si="38"/>
        <v>0.0044122353332649925</v>
      </c>
      <c r="F1255" s="32">
        <f t="shared" si="39"/>
        <v>0.002486343395708124</v>
      </c>
    </row>
    <row r="1256" spans="1:6" ht="12.75">
      <c r="A1256" s="29">
        <v>38456</v>
      </c>
      <c r="B1256" s="33">
        <v>47.39</v>
      </c>
      <c r="C1256" s="33">
        <v>4098.81</v>
      </c>
      <c r="D1256" s="31"/>
      <c r="E1256" s="32">
        <f t="shared" si="38"/>
        <v>-0.006520161914798639</v>
      </c>
      <c r="F1256" s="32">
        <f t="shared" si="39"/>
        <v>-0.006034730680374513</v>
      </c>
    </row>
    <row r="1257" spans="1:6" ht="12.75">
      <c r="A1257" s="29">
        <v>38457</v>
      </c>
      <c r="B1257" s="33">
        <v>46.01</v>
      </c>
      <c r="C1257" s="33" t="s">
        <v>31</v>
      </c>
      <c r="D1257" s="31"/>
      <c r="E1257" s="32">
        <f t="shared" si="38"/>
        <v>-0.02955247181211979</v>
      </c>
      <c r="F1257" s="32" t="str">
        <f t="shared" si="39"/>
        <v>na</v>
      </c>
    </row>
    <row r="1258" spans="1:6" ht="12.75">
      <c r="A1258" s="29">
        <v>38460</v>
      </c>
      <c r="B1258" s="33">
        <v>44.65</v>
      </c>
      <c r="C1258" s="33" t="s">
        <v>31</v>
      </c>
      <c r="D1258" s="31"/>
      <c r="E1258" s="32">
        <f t="shared" si="38"/>
        <v>-0.03000445684486919</v>
      </c>
      <c r="F1258" s="32" t="str">
        <f t="shared" si="39"/>
        <v>na</v>
      </c>
    </row>
    <row r="1259" spans="1:6" ht="12.75">
      <c r="A1259" s="29">
        <v>38461</v>
      </c>
      <c r="B1259" s="33">
        <v>44.63</v>
      </c>
      <c r="C1259" s="33" t="s">
        <v>31</v>
      </c>
      <c r="D1259" s="31"/>
      <c r="E1259" s="32">
        <f t="shared" si="38"/>
        <v>-0.0004480286813294443</v>
      </c>
      <c r="F1259" s="32" t="str">
        <f t="shared" si="39"/>
        <v>na</v>
      </c>
    </row>
    <row r="1260" spans="1:6" ht="12.75">
      <c r="A1260" s="29">
        <v>38462</v>
      </c>
      <c r="B1260" s="33">
        <v>44.45</v>
      </c>
      <c r="C1260" s="33" t="s">
        <v>31</v>
      </c>
      <c r="D1260" s="31"/>
      <c r="E1260" s="32">
        <f t="shared" si="38"/>
        <v>-0.004041316681264979</v>
      </c>
      <c r="F1260" s="32" t="str">
        <f t="shared" si="39"/>
        <v>na</v>
      </c>
    </row>
    <row r="1261" spans="1:6" ht="12.75">
      <c r="A1261" s="29">
        <v>38463</v>
      </c>
      <c r="B1261" s="33">
        <v>43.91</v>
      </c>
      <c r="C1261" s="33" t="s">
        <v>31</v>
      </c>
      <c r="D1261" s="31"/>
      <c r="E1261" s="32">
        <f t="shared" si="38"/>
        <v>-0.012222877386287656</v>
      </c>
      <c r="F1261" s="32" t="str">
        <f t="shared" si="39"/>
        <v>na</v>
      </c>
    </row>
    <row r="1262" spans="1:6" ht="12.75">
      <c r="A1262" s="29">
        <v>38464</v>
      </c>
      <c r="B1262" s="33">
        <v>44.72</v>
      </c>
      <c r="C1262" s="33" t="s">
        <v>31</v>
      </c>
      <c r="D1262" s="31"/>
      <c r="E1262" s="32">
        <f t="shared" si="38"/>
        <v>0.01827874427321772</v>
      </c>
      <c r="F1262" s="32" t="str">
        <f t="shared" si="39"/>
        <v>na</v>
      </c>
    </row>
    <row r="1263" spans="1:6" ht="12.75">
      <c r="A1263" s="29">
        <v>38467</v>
      </c>
      <c r="B1263" s="33">
        <v>44.61</v>
      </c>
      <c r="C1263" s="33" t="s">
        <v>31</v>
      </c>
      <c r="D1263" s="31"/>
      <c r="E1263" s="32">
        <f t="shared" si="38"/>
        <v>-0.0024627797066703533</v>
      </c>
      <c r="F1263" s="32" t="str">
        <f t="shared" si="39"/>
        <v>na</v>
      </c>
    </row>
    <row r="1264" spans="1:6" ht="12.75">
      <c r="A1264" s="29">
        <v>38468</v>
      </c>
      <c r="B1264" s="33">
        <v>44.88</v>
      </c>
      <c r="C1264" s="33" t="s">
        <v>31</v>
      </c>
      <c r="D1264" s="31"/>
      <c r="E1264" s="32">
        <f t="shared" si="38"/>
        <v>0.006034212074267568</v>
      </c>
      <c r="F1264" s="32" t="str">
        <f t="shared" si="39"/>
        <v>na</v>
      </c>
    </row>
    <row r="1265" spans="1:6" ht="12.75">
      <c r="A1265" s="29">
        <v>38469</v>
      </c>
      <c r="B1265" s="33">
        <v>43.52</v>
      </c>
      <c r="C1265" s="33" t="s">
        <v>31</v>
      </c>
      <c r="D1265" s="31"/>
      <c r="E1265" s="32">
        <f t="shared" si="38"/>
        <v>-0.03077165866675366</v>
      </c>
      <c r="F1265" s="32" t="str">
        <f t="shared" si="39"/>
        <v>na</v>
      </c>
    </row>
    <row r="1266" spans="1:6" ht="12.75">
      <c r="A1266" s="29">
        <v>38470</v>
      </c>
      <c r="B1266" s="33">
        <v>43.85</v>
      </c>
      <c r="C1266" s="33" t="s">
        <v>31</v>
      </c>
      <c r="D1266" s="31"/>
      <c r="E1266" s="32">
        <f t="shared" si="38"/>
        <v>0.007554116270504846</v>
      </c>
      <c r="F1266" s="32" t="str">
        <f t="shared" si="39"/>
        <v>na</v>
      </c>
    </row>
    <row r="1267" spans="1:6" ht="12.75">
      <c r="A1267" s="29">
        <v>38471</v>
      </c>
      <c r="B1267" s="33">
        <v>43.6</v>
      </c>
      <c r="C1267" s="33" t="s">
        <v>31</v>
      </c>
      <c r="D1267" s="31"/>
      <c r="E1267" s="32">
        <f t="shared" si="38"/>
        <v>-0.005717568463203408</v>
      </c>
      <c r="F1267" s="32" t="str">
        <f t="shared" si="39"/>
        <v>na</v>
      </c>
    </row>
    <row r="1268" spans="1:6" ht="12.75">
      <c r="A1268" s="29">
        <v>38474</v>
      </c>
      <c r="B1268" s="33">
        <v>44.26</v>
      </c>
      <c r="C1268" s="33" t="s">
        <v>31</v>
      </c>
      <c r="D1268" s="31"/>
      <c r="E1268" s="32">
        <f t="shared" si="38"/>
        <v>0.015024184267914952</v>
      </c>
      <c r="F1268" s="32" t="str">
        <f t="shared" si="39"/>
        <v>na</v>
      </c>
    </row>
    <row r="1269" spans="1:6" ht="12.75">
      <c r="A1269" s="29">
        <v>38475</v>
      </c>
      <c r="B1269" s="33">
        <v>44.34</v>
      </c>
      <c r="C1269" s="33" t="s">
        <v>31</v>
      </c>
      <c r="D1269" s="31"/>
      <c r="E1269" s="32">
        <f t="shared" si="38"/>
        <v>0.001805869565261906</v>
      </c>
      <c r="F1269" s="32" t="str">
        <f t="shared" si="39"/>
        <v>na</v>
      </c>
    </row>
    <row r="1270" spans="1:6" ht="12.75">
      <c r="A1270" s="29">
        <v>38476</v>
      </c>
      <c r="B1270" s="33">
        <v>44.67</v>
      </c>
      <c r="C1270" s="33" t="s">
        <v>31</v>
      </c>
      <c r="D1270" s="31"/>
      <c r="E1270" s="32">
        <f t="shared" si="38"/>
        <v>0.007414931175861956</v>
      </c>
      <c r="F1270" s="32" t="str">
        <f t="shared" si="39"/>
        <v>na</v>
      </c>
    </row>
    <row r="1271" spans="1:6" ht="12.75">
      <c r="A1271" s="29">
        <v>38477</v>
      </c>
      <c r="B1271" s="33">
        <v>44.99</v>
      </c>
      <c r="C1271" s="33" t="s">
        <v>31</v>
      </c>
      <c r="D1271" s="31"/>
      <c r="E1271" s="32">
        <f t="shared" si="38"/>
        <v>0.0071381074890535514</v>
      </c>
      <c r="F1271" s="32" t="str">
        <f t="shared" si="39"/>
        <v>na</v>
      </c>
    </row>
    <row r="1272" spans="1:6" ht="12.75">
      <c r="A1272" s="29">
        <v>38478</v>
      </c>
      <c r="B1272" s="33">
        <v>45.52</v>
      </c>
      <c r="C1272" s="33" t="s">
        <v>31</v>
      </c>
      <c r="D1272" s="31"/>
      <c r="E1272" s="32">
        <f t="shared" si="38"/>
        <v>0.011711546964994558</v>
      </c>
      <c r="F1272" s="32" t="str">
        <f t="shared" si="39"/>
        <v>na</v>
      </c>
    </row>
    <row r="1273" spans="1:6" ht="12.75">
      <c r="A1273" s="29">
        <v>38481</v>
      </c>
      <c r="B1273" s="33">
        <v>45.36</v>
      </c>
      <c r="C1273" s="33" t="s">
        <v>31</v>
      </c>
      <c r="D1273" s="31"/>
      <c r="E1273" s="32">
        <f t="shared" si="38"/>
        <v>-0.0035211303985789363</v>
      </c>
      <c r="F1273" s="32" t="str">
        <f t="shared" si="39"/>
        <v>na</v>
      </c>
    </row>
    <row r="1274" spans="1:6" ht="12.75">
      <c r="A1274" s="29">
        <v>38482</v>
      </c>
      <c r="B1274" s="33">
        <v>44.95</v>
      </c>
      <c r="C1274" s="33" t="s">
        <v>31</v>
      </c>
      <c r="D1274" s="31"/>
      <c r="E1274" s="32">
        <f t="shared" si="38"/>
        <v>-0.009079898501867231</v>
      </c>
      <c r="F1274" s="32" t="str">
        <f t="shared" si="39"/>
        <v>na</v>
      </c>
    </row>
    <row r="1275" spans="1:6" ht="12.75">
      <c r="A1275" s="29">
        <v>38483</v>
      </c>
      <c r="B1275" s="33">
        <v>44.86</v>
      </c>
      <c r="C1275" s="33" t="s">
        <v>31</v>
      </c>
      <c r="D1275" s="31"/>
      <c r="E1275" s="32">
        <f t="shared" si="38"/>
        <v>-0.0020042318255670643</v>
      </c>
      <c r="F1275" s="32" t="str">
        <f t="shared" si="39"/>
        <v>na</v>
      </c>
    </row>
    <row r="1276" spans="1:6" ht="12.75">
      <c r="A1276" s="29">
        <v>38484</v>
      </c>
      <c r="B1276" s="33">
        <v>45.14</v>
      </c>
      <c r="C1276" s="33" t="s">
        <v>31</v>
      </c>
      <c r="D1276" s="31"/>
      <c r="E1276" s="32">
        <f t="shared" si="38"/>
        <v>0.006222242297327474</v>
      </c>
      <c r="F1276" s="32" t="str">
        <f t="shared" si="39"/>
        <v>na</v>
      </c>
    </row>
    <row r="1277" spans="1:6" ht="12.75">
      <c r="A1277" s="29">
        <v>38485</v>
      </c>
      <c r="B1277" s="33">
        <v>45.01</v>
      </c>
      <c r="C1277" s="33" t="s">
        <v>31</v>
      </c>
      <c r="D1277" s="31"/>
      <c r="E1277" s="32">
        <f t="shared" si="38"/>
        <v>-0.0028840840845483556</v>
      </c>
      <c r="F1277" s="32" t="str">
        <f t="shared" si="39"/>
        <v>na</v>
      </c>
    </row>
    <row r="1278" spans="1:6" ht="12.75">
      <c r="A1278" s="29">
        <v>38488</v>
      </c>
      <c r="B1278" s="33">
        <v>45.15</v>
      </c>
      <c r="C1278" s="33" t="s">
        <v>31</v>
      </c>
      <c r="D1278" s="31"/>
      <c r="E1278" s="32">
        <f t="shared" si="38"/>
        <v>0.0031055925581530666</v>
      </c>
      <c r="F1278" s="32" t="str">
        <f t="shared" si="39"/>
        <v>na</v>
      </c>
    </row>
    <row r="1279" spans="1:6" ht="12.75">
      <c r="A1279" s="29">
        <v>38489</v>
      </c>
      <c r="B1279" s="33">
        <v>45.17</v>
      </c>
      <c r="C1279" s="33" t="s">
        <v>31</v>
      </c>
      <c r="D1279" s="31"/>
      <c r="E1279" s="32">
        <f t="shared" si="38"/>
        <v>0.00044286980351835475</v>
      </c>
      <c r="F1279" s="32" t="str">
        <f t="shared" si="39"/>
        <v>na</v>
      </c>
    </row>
    <row r="1280" spans="1:6" ht="12.75">
      <c r="A1280" s="29">
        <v>38490</v>
      </c>
      <c r="B1280" s="33">
        <v>46.14</v>
      </c>
      <c r="C1280" s="33" t="s">
        <v>31</v>
      </c>
      <c r="D1280" s="31"/>
      <c r="E1280" s="32">
        <f t="shared" si="38"/>
        <v>0.021247103079094713</v>
      </c>
      <c r="F1280" s="32" t="str">
        <f t="shared" si="39"/>
        <v>na</v>
      </c>
    </row>
    <row r="1281" spans="1:6" ht="12.75">
      <c r="A1281" s="29">
        <v>38491</v>
      </c>
      <c r="B1281" s="33">
        <v>46.55</v>
      </c>
      <c r="C1281" s="33" t="s">
        <v>31</v>
      </c>
      <c r="D1281" s="31"/>
      <c r="E1281" s="32">
        <f t="shared" si="38"/>
        <v>0.008846750977468412</v>
      </c>
      <c r="F1281" s="32" t="str">
        <f t="shared" si="39"/>
        <v>na</v>
      </c>
    </row>
    <row r="1282" spans="1:6" ht="12.75">
      <c r="A1282" s="29">
        <v>38492</v>
      </c>
      <c r="B1282" s="33">
        <v>46.41</v>
      </c>
      <c r="C1282" s="33" t="s">
        <v>31</v>
      </c>
      <c r="D1282" s="31"/>
      <c r="E1282" s="32">
        <f t="shared" si="38"/>
        <v>-0.0030120504699916095</v>
      </c>
      <c r="F1282" s="32" t="str">
        <f t="shared" si="39"/>
        <v>na</v>
      </c>
    </row>
    <row r="1283" spans="1:6" ht="12.75">
      <c r="A1283" s="29">
        <v>38495</v>
      </c>
      <c r="B1283" s="33">
        <v>46.75</v>
      </c>
      <c r="C1283" s="33" t="s">
        <v>31</v>
      </c>
      <c r="D1283" s="31"/>
      <c r="E1283" s="32">
        <f t="shared" si="38"/>
        <v>0.007299302481611535</v>
      </c>
      <c r="F1283" s="32" t="str">
        <f t="shared" si="39"/>
        <v>na</v>
      </c>
    </row>
    <row r="1284" spans="1:6" ht="12.75">
      <c r="A1284" s="29">
        <v>38496</v>
      </c>
      <c r="B1284" s="33">
        <v>46.68</v>
      </c>
      <c r="C1284" s="33" t="s">
        <v>31</v>
      </c>
      <c r="D1284" s="31"/>
      <c r="E1284" s="32">
        <f t="shared" si="38"/>
        <v>-0.0014984483163407408</v>
      </c>
      <c r="F1284" s="32" t="str">
        <f t="shared" si="39"/>
        <v>na</v>
      </c>
    </row>
    <row r="1285" spans="1:6" ht="12.75">
      <c r="A1285" s="29">
        <v>38497</v>
      </c>
      <c r="B1285" s="33">
        <v>46.99</v>
      </c>
      <c r="C1285" s="33" t="s">
        <v>31</v>
      </c>
      <c r="D1285" s="31"/>
      <c r="E1285" s="32">
        <f t="shared" si="38"/>
        <v>0.006619005696369079</v>
      </c>
      <c r="F1285" s="32" t="str">
        <f t="shared" si="39"/>
        <v>na</v>
      </c>
    </row>
    <row r="1286" spans="1:6" ht="12.75">
      <c r="A1286" s="29">
        <v>38498</v>
      </c>
      <c r="B1286" s="33">
        <v>46.94</v>
      </c>
      <c r="C1286" s="33" t="s">
        <v>31</v>
      </c>
      <c r="D1286" s="31"/>
      <c r="E1286" s="32">
        <f t="shared" si="38"/>
        <v>-0.0010646226918470155</v>
      </c>
      <c r="F1286" s="32" t="str">
        <f t="shared" si="39"/>
        <v>na</v>
      </c>
    </row>
    <row r="1287" spans="1:6" ht="12.75">
      <c r="A1287" s="29">
        <v>38499</v>
      </c>
      <c r="B1287" s="33">
        <v>46.78</v>
      </c>
      <c r="C1287" s="33" t="s">
        <v>31</v>
      </c>
      <c r="D1287" s="31"/>
      <c r="E1287" s="32">
        <f t="shared" si="38"/>
        <v>-0.003414429266844468</v>
      </c>
      <c r="F1287" s="32" t="str">
        <f t="shared" si="39"/>
        <v>na</v>
      </c>
    </row>
    <row r="1288" spans="1:6" ht="12.75">
      <c r="A1288" s="29">
        <v>38502</v>
      </c>
      <c r="B1288" s="33">
        <v>47.58</v>
      </c>
      <c r="C1288" s="33" t="s">
        <v>31</v>
      </c>
      <c r="D1288" s="31"/>
      <c r="E1288" s="32">
        <f t="shared" si="38"/>
        <v>0.01695674371877862</v>
      </c>
      <c r="F1288" s="32" t="str">
        <f t="shared" si="39"/>
        <v>na</v>
      </c>
    </row>
    <row r="1289" spans="1:6" ht="12.75">
      <c r="A1289" s="29">
        <v>38503</v>
      </c>
      <c r="B1289" s="33">
        <v>46.77</v>
      </c>
      <c r="C1289" s="33" t="s">
        <v>31</v>
      </c>
      <c r="D1289" s="31"/>
      <c r="E1289" s="32">
        <f t="shared" si="38"/>
        <v>-0.0171705331370167</v>
      </c>
      <c r="F1289" s="32" t="str">
        <f t="shared" si="39"/>
        <v>na</v>
      </c>
    </row>
    <row r="1290" spans="1:6" ht="12.75">
      <c r="A1290" s="29">
        <v>38504</v>
      </c>
      <c r="B1290" s="33">
        <v>47.35</v>
      </c>
      <c r="C1290" s="33" t="s">
        <v>31</v>
      </c>
      <c r="D1290" s="31"/>
      <c r="E1290" s="32">
        <f t="shared" si="38"/>
        <v>0.012324847894292475</v>
      </c>
      <c r="F1290" s="32" t="str">
        <f t="shared" si="39"/>
        <v>na</v>
      </c>
    </row>
    <row r="1291" spans="1:6" ht="12.75">
      <c r="A1291" s="29">
        <v>38505</v>
      </c>
      <c r="B1291" s="33">
        <v>47.2</v>
      </c>
      <c r="C1291" s="33" t="s">
        <v>31</v>
      </c>
      <c r="D1291" s="31"/>
      <c r="E1291" s="32">
        <f t="shared" si="38"/>
        <v>-0.0031729270405774974</v>
      </c>
      <c r="F1291" s="32" t="str">
        <f t="shared" si="39"/>
        <v>na</v>
      </c>
    </row>
    <row r="1292" spans="1:6" ht="12.75">
      <c r="A1292" s="29">
        <v>38506</v>
      </c>
      <c r="B1292" s="33">
        <v>47.01</v>
      </c>
      <c r="C1292" s="33" t="s">
        <v>31</v>
      </c>
      <c r="D1292" s="31"/>
      <c r="E1292" s="32">
        <f t="shared" si="38"/>
        <v>-0.004033547555470633</v>
      </c>
      <c r="F1292" s="32" t="str">
        <f t="shared" si="39"/>
        <v>na</v>
      </c>
    </row>
    <row r="1293" spans="1:6" ht="12.75">
      <c r="A1293" s="29">
        <v>38509</v>
      </c>
      <c r="B1293" s="33">
        <v>46.7</v>
      </c>
      <c r="C1293" s="33" t="s">
        <v>31</v>
      </c>
      <c r="D1293" s="31"/>
      <c r="E1293" s="32">
        <f t="shared" si="38"/>
        <v>-0.00661618036118737</v>
      </c>
      <c r="F1293" s="32" t="str">
        <f t="shared" si="39"/>
        <v>na</v>
      </c>
    </row>
    <row r="1294" spans="1:6" ht="12.75">
      <c r="A1294" s="29">
        <v>38510</v>
      </c>
      <c r="B1294" s="33">
        <v>47.1</v>
      </c>
      <c r="C1294" s="33" t="s">
        <v>31</v>
      </c>
      <c r="D1294" s="31"/>
      <c r="E1294" s="32">
        <f aca="true" t="shared" si="40" ref="E1294:E1312">IF(ISNUMBER(LN(B1294/B1293))=TRUE,LN(B1294/B1293),"na")</f>
        <v>0.008528836347520502</v>
      </c>
      <c r="F1294" s="32" t="str">
        <f aca="true" t="shared" si="41" ref="F1294:F1312">IF(ISNUMBER(LN(C1294/C1293))=TRUE,LN(C1294/C1293),"na")</f>
        <v>na</v>
      </c>
    </row>
    <row r="1295" spans="1:6" ht="12.75">
      <c r="A1295" s="29">
        <v>38511</v>
      </c>
      <c r="B1295" s="33">
        <v>46.03</v>
      </c>
      <c r="C1295" s="33" t="s">
        <v>31</v>
      </c>
      <c r="D1295" s="31"/>
      <c r="E1295" s="32">
        <f t="shared" si="40"/>
        <v>-0.02297964319322199</v>
      </c>
      <c r="F1295" s="32" t="str">
        <f t="shared" si="41"/>
        <v>na</v>
      </c>
    </row>
    <row r="1296" spans="1:6" ht="12.75">
      <c r="A1296" s="29">
        <v>38512</v>
      </c>
      <c r="B1296" s="33">
        <v>45.94</v>
      </c>
      <c r="C1296" s="33" t="s">
        <v>31</v>
      </c>
      <c r="D1296" s="31"/>
      <c r="E1296" s="32">
        <f t="shared" si="40"/>
        <v>-0.00195716056819797</v>
      </c>
      <c r="F1296" s="32" t="str">
        <f t="shared" si="41"/>
        <v>na</v>
      </c>
    </row>
    <row r="1297" spans="1:6" ht="12.75">
      <c r="A1297" s="29">
        <v>38513</v>
      </c>
      <c r="B1297" s="33">
        <v>46.37</v>
      </c>
      <c r="C1297" s="33" t="s">
        <v>31</v>
      </c>
      <c r="D1297" s="31"/>
      <c r="E1297" s="32">
        <f t="shared" si="40"/>
        <v>0.00931650114241719</v>
      </c>
      <c r="F1297" s="32" t="str">
        <f t="shared" si="41"/>
        <v>na</v>
      </c>
    </row>
    <row r="1298" spans="1:6" ht="12.75">
      <c r="A1298" s="29">
        <v>38516</v>
      </c>
      <c r="B1298" s="33">
        <v>46.93</v>
      </c>
      <c r="C1298" s="33" t="s">
        <v>31</v>
      </c>
      <c r="D1298" s="31"/>
      <c r="E1298" s="32">
        <f t="shared" si="40"/>
        <v>0.012004431402956917</v>
      </c>
      <c r="F1298" s="32" t="str">
        <f t="shared" si="41"/>
        <v>na</v>
      </c>
    </row>
    <row r="1299" spans="1:6" ht="12.75">
      <c r="A1299" s="29">
        <v>38517</v>
      </c>
      <c r="B1299" s="33">
        <v>46.65</v>
      </c>
      <c r="C1299" s="33" t="s">
        <v>31</v>
      </c>
      <c r="D1299" s="31"/>
      <c r="E1299" s="32">
        <f t="shared" si="40"/>
        <v>-0.005984202512973536</v>
      </c>
      <c r="F1299" s="32" t="str">
        <f t="shared" si="41"/>
        <v>na</v>
      </c>
    </row>
    <row r="1300" spans="1:6" ht="12.75">
      <c r="A1300" s="29">
        <v>38518</v>
      </c>
      <c r="B1300" s="33">
        <v>46.56</v>
      </c>
      <c r="C1300" s="33" t="s">
        <v>31</v>
      </c>
      <c r="D1300" s="31"/>
      <c r="E1300" s="32">
        <f t="shared" si="40"/>
        <v>-0.0019311238701704074</v>
      </c>
      <c r="F1300" s="32" t="str">
        <f t="shared" si="41"/>
        <v>na</v>
      </c>
    </row>
    <row r="1301" spans="1:6" ht="12.75">
      <c r="A1301" s="29">
        <v>38519</v>
      </c>
      <c r="B1301" s="33">
        <v>46.93</v>
      </c>
      <c r="C1301" s="33" t="s">
        <v>31</v>
      </c>
      <c r="D1301" s="31"/>
      <c r="E1301" s="32">
        <f t="shared" si="40"/>
        <v>0.007915326383143876</v>
      </c>
      <c r="F1301" s="32" t="str">
        <f t="shared" si="41"/>
        <v>na</v>
      </c>
    </row>
    <row r="1302" spans="1:6" ht="12.75">
      <c r="A1302" s="29">
        <v>38520</v>
      </c>
      <c r="B1302" s="33">
        <v>47.11</v>
      </c>
      <c r="C1302" s="33" t="s">
        <v>31</v>
      </c>
      <c r="D1302" s="31"/>
      <c r="E1302" s="32">
        <f t="shared" si="40"/>
        <v>0.003828162905623536</v>
      </c>
      <c r="F1302" s="32" t="str">
        <f t="shared" si="41"/>
        <v>na</v>
      </c>
    </row>
    <row r="1303" spans="1:6" ht="12.75">
      <c r="A1303" s="29">
        <v>38523</v>
      </c>
      <c r="B1303" s="33">
        <v>46.77</v>
      </c>
      <c r="C1303" s="33" t="s">
        <v>31</v>
      </c>
      <c r="D1303" s="31"/>
      <c r="E1303" s="32">
        <f t="shared" si="40"/>
        <v>-0.007243320974154873</v>
      </c>
      <c r="F1303" s="32" t="str">
        <f t="shared" si="41"/>
        <v>na</v>
      </c>
    </row>
    <row r="1304" spans="1:6" ht="12.75">
      <c r="A1304" s="29">
        <v>38524</v>
      </c>
      <c r="B1304" s="33">
        <v>47.04</v>
      </c>
      <c r="C1304" s="33" t="s">
        <v>31</v>
      </c>
      <c r="D1304" s="31"/>
      <c r="E1304" s="32">
        <f t="shared" si="40"/>
        <v>0.005756331852576662</v>
      </c>
      <c r="F1304" s="32" t="str">
        <f t="shared" si="41"/>
        <v>na</v>
      </c>
    </row>
    <row r="1305" spans="1:6" ht="12.75">
      <c r="A1305" s="29">
        <v>38525</v>
      </c>
      <c r="B1305" s="33">
        <v>47.25</v>
      </c>
      <c r="C1305" s="33" t="s">
        <v>31</v>
      </c>
      <c r="D1305" s="31"/>
      <c r="E1305" s="32">
        <f t="shared" si="40"/>
        <v>0.004454350349380375</v>
      </c>
      <c r="F1305" s="32" t="str">
        <f t="shared" si="41"/>
        <v>na</v>
      </c>
    </row>
    <row r="1306" spans="1:6" ht="12.75">
      <c r="A1306" s="29">
        <v>38526</v>
      </c>
      <c r="B1306" s="33">
        <v>46.41</v>
      </c>
      <c r="C1306" s="33" t="s">
        <v>31</v>
      </c>
      <c r="D1306" s="31"/>
      <c r="E1306" s="32">
        <f t="shared" si="40"/>
        <v>-0.017937700686667432</v>
      </c>
      <c r="F1306" s="32" t="str">
        <f t="shared" si="41"/>
        <v>na</v>
      </c>
    </row>
    <row r="1307" spans="1:6" ht="12.75">
      <c r="A1307" s="29">
        <v>38527</v>
      </c>
      <c r="B1307" s="33">
        <v>45.5</v>
      </c>
      <c r="C1307" s="33" t="s">
        <v>31</v>
      </c>
      <c r="D1307" s="31"/>
      <c r="E1307" s="32">
        <f t="shared" si="40"/>
        <v>-0.019802627296179643</v>
      </c>
      <c r="F1307" s="32" t="str">
        <f t="shared" si="41"/>
        <v>na</v>
      </c>
    </row>
    <row r="1308" spans="1:6" ht="12.75">
      <c r="A1308" s="29">
        <v>38530</v>
      </c>
      <c r="B1308" s="33">
        <v>45.11</v>
      </c>
      <c r="C1308" s="33" t="s">
        <v>31</v>
      </c>
      <c r="D1308" s="31"/>
      <c r="E1308" s="32">
        <f t="shared" si="40"/>
        <v>-0.008608374536600164</v>
      </c>
      <c r="F1308" s="32" t="str">
        <f t="shared" si="41"/>
        <v>na</v>
      </c>
    </row>
    <row r="1309" spans="1:6" ht="12.75">
      <c r="A1309" s="29">
        <v>38531</v>
      </c>
      <c r="B1309" s="33">
        <v>45.51</v>
      </c>
      <c r="C1309" s="33" t="s">
        <v>31</v>
      </c>
      <c r="D1309" s="31"/>
      <c r="E1309" s="32">
        <f t="shared" si="40"/>
        <v>0.008828130608245962</v>
      </c>
      <c r="F1309" s="32" t="str">
        <f t="shared" si="41"/>
        <v>na</v>
      </c>
    </row>
    <row r="1310" spans="1:6" ht="12.75">
      <c r="A1310" s="29">
        <v>38532</v>
      </c>
      <c r="B1310" s="33">
        <v>45.87</v>
      </c>
      <c r="C1310" s="33" t="s">
        <v>31</v>
      </c>
      <c r="D1310" s="31"/>
      <c r="E1310" s="32">
        <f t="shared" si="40"/>
        <v>0.007879226580530047</v>
      </c>
      <c r="F1310" s="32" t="str">
        <f t="shared" si="41"/>
        <v>na</v>
      </c>
    </row>
    <row r="1311" spans="1:6" ht="12.75">
      <c r="A1311" s="29">
        <v>38533</v>
      </c>
      <c r="B1311" s="33">
        <v>45.89</v>
      </c>
      <c r="C1311" s="33" t="s">
        <v>31</v>
      </c>
      <c r="D1311" s="31"/>
      <c r="E1311" s="32">
        <f t="shared" si="40"/>
        <v>0.00043591979766164935</v>
      </c>
      <c r="F1311" s="32" t="str">
        <f t="shared" si="41"/>
        <v>na</v>
      </c>
    </row>
    <row r="1312" spans="1:9" ht="12.75">
      <c r="A1312" s="34">
        <v>38534</v>
      </c>
      <c r="B1312" s="35">
        <v>46.45</v>
      </c>
      <c r="C1312" s="35" t="s">
        <v>31</v>
      </c>
      <c r="D1312" s="36"/>
      <c r="E1312" s="37">
        <f t="shared" si="40"/>
        <v>0.012129236853105449</v>
      </c>
      <c r="F1312" s="37" t="str">
        <f t="shared" si="41"/>
        <v>na</v>
      </c>
      <c r="G1312" s="24"/>
      <c r="H1312" s="24"/>
      <c r="I1312" s="24"/>
    </row>
  </sheetData>
  <sheetProtection/>
  <printOptions/>
  <pageMargins left="0.787401575" right="0.787401575" top="0.984251969" bottom="0.984251969" header="0.4921259845" footer="0.4921259845"/>
  <pageSetup horizontalDpi="355" verticalDpi="355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12"/>
  <sheetViews>
    <sheetView zoomScalePageLayoutView="0" workbookViewId="0" topLeftCell="A1">
      <selection activeCell="I12" sqref="I12"/>
    </sheetView>
  </sheetViews>
  <sheetFormatPr defaultColWidth="11.421875" defaultRowHeight="12.75"/>
  <cols>
    <col min="4" max="5" width="11.421875" style="13" customWidth="1"/>
    <col min="6" max="6" width="12.421875" style="13" customWidth="1"/>
    <col min="7" max="7" width="11.421875" style="13" customWidth="1"/>
    <col min="8" max="8" width="13.140625" style="13" customWidth="1"/>
    <col min="9" max="28" width="11.421875" style="13" customWidth="1"/>
  </cols>
  <sheetData>
    <row r="1" spans="1:2" ht="12.75">
      <c r="A1" t="s">
        <v>0</v>
      </c>
      <c r="B1" s="1">
        <v>36707</v>
      </c>
    </row>
    <row r="2" spans="1:2" ht="12.75">
      <c r="A2" t="s">
        <v>1</v>
      </c>
      <c r="B2" s="1">
        <v>38534</v>
      </c>
    </row>
    <row r="3" spans="1:2" ht="12.75">
      <c r="A3" t="s">
        <v>2</v>
      </c>
      <c r="B3" t="s">
        <v>10</v>
      </c>
    </row>
    <row r="4" spans="1:3" ht="12.75">
      <c r="A4" t="s">
        <v>3</v>
      </c>
      <c r="B4" t="s">
        <v>6</v>
      </c>
      <c r="C4" t="s">
        <v>27</v>
      </c>
    </row>
    <row r="5" spans="1:8" ht="12.75">
      <c r="A5" t="s">
        <v>4</v>
      </c>
      <c r="B5" t="s">
        <v>7</v>
      </c>
      <c r="C5" t="s">
        <v>9</v>
      </c>
      <c r="E5" s="14" t="s">
        <v>12</v>
      </c>
      <c r="F5" s="14" t="s">
        <v>13</v>
      </c>
      <c r="H5" s="15" t="s">
        <v>21</v>
      </c>
    </row>
    <row r="6" spans="1:9" ht="12.75">
      <c r="A6" t="s">
        <v>5</v>
      </c>
      <c r="B6" t="s">
        <v>8</v>
      </c>
      <c r="C6" t="s">
        <v>8</v>
      </c>
      <c r="H6" s="16" t="s">
        <v>19</v>
      </c>
      <c r="I6" s="17" t="s">
        <v>20</v>
      </c>
    </row>
    <row r="7" spans="1:9" ht="12.75">
      <c r="A7" s="3">
        <v>36707</v>
      </c>
      <c r="B7" s="12">
        <v>35.4</v>
      </c>
      <c r="C7" s="12">
        <v>6434.9</v>
      </c>
      <c r="D7" s="24"/>
      <c r="E7" s="24"/>
      <c r="F7" s="24"/>
      <c r="I7" s="18"/>
    </row>
    <row r="8" spans="1:9" ht="12.75">
      <c r="A8" s="1">
        <v>36714</v>
      </c>
      <c r="B8" s="2">
        <v>36.52</v>
      </c>
      <c r="C8" s="2">
        <v>6479.48</v>
      </c>
      <c r="E8" s="20">
        <f>IF(ISNUMBER(LN(B8/B7))=TRUE,LN(B8/B7),"na")</f>
        <v>0.03114823558703897</v>
      </c>
      <c r="F8" s="20">
        <f>IF(ISNUMBER(LN(C8/C7))=TRUE,LN(C8/C7),"na")</f>
        <v>0.006903959318844547</v>
      </c>
      <c r="H8" s="13" t="s">
        <v>14</v>
      </c>
      <c r="I8" s="21">
        <f>COVAR(E216:E$268,F216:F$268)/VAR(F216:F$268)</f>
        <v>0.7681627699833345</v>
      </c>
    </row>
    <row r="9" spans="1:9" ht="12.75">
      <c r="A9" s="1">
        <v>36721</v>
      </c>
      <c r="B9" s="2">
        <v>39.5</v>
      </c>
      <c r="C9" s="2" t="e">
        <v>#N/A</v>
      </c>
      <c r="E9" s="20">
        <f aca="true" t="shared" si="0" ref="E9:E72">IF(ISNUMBER(LN(B9/B8))=TRUE,LN(B9/B8),"na")</f>
        <v>0.07844061618030844</v>
      </c>
      <c r="F9" s="20" t="str">
        <f aca="true" t="shared" si="1" ref="F9:F72">IF(ISNUMBER(LN(C9/C8))=TRUE,LN(C9/C8),"na")</f>
        <v>na</v>
      </c>
      <c r="H9" s="13" t="s">
        <v>15</v>
      </c>
      <c r="I9" s="27">
        <f>COVAR(E164:E$268,F164:F$268)/VAR(F164:F$268)</f>
        <v>1.0025499240887057</v>
      </c>
    </row>
    <row r="10" spans="1:9" ht="12.75">
      <c r="A10" s="1">
        <v>36728</v>
      </c>
      <c r="B10" s="2">
        <v>39.05</v>
      </c>
      <c r="C10" s="2">
        <v>6560.69</v>
      </c>
      <c r="E10" s="20">
        <f t="shared" si="0"/>
        <v>-0.011457795621381274</v>
      </c>
      <c r="F10" s="20" t="str">
        <f t="shared" si="1"/>
        <v>na</v>
      </c>
      <c r="H10" s="13" t="s">
        <v>16</v>
      </c>
      <c r="I10" s="27">
        <f>COVAR(E112:E$268,F112:F$268)/VAR(F112:F$268)</f>
        <v>1.1888854692555915</v>
      </c>
    </row>
    <row r="11" spans="1:9" ht="12.75">
      <c r="A11" s="1">
        <v>36735</v>
      </c>
      <c r="B11" s="2">
        <v>38.5</v>
      </c>
      <c r="C11" s="2">
        <v>6507.65</v>
      </c>
      <c r="E11" s="20">
        <f t="shared" si="0"/>
        <v>-0.014184634991956413</v>
      </c>
      <c r="F11" s="20">
        <f t="shared" si="1"/>
        <v>-0.008117372404015732</v>
      </c>
      <c r="H11" s="13" t="s">
        <v>17</v>
      </c>
      <c r="I11" s="21">
        <f>COVAR(E59:E$268,F59:F$268)/VAR(F59:F$268)</f>
        <v>1.0545822009802739</v>
      </c>
    </row>
    <row r="12" spans="1:9" ht="12.75">
      <c r="A12" s="1">
        <v>36742</v>
      </c>
      <c r="B12" s="2">
        <v>40.17</v>
      </c>
      <c r="C12" s="2">
        <v>6426.8</v>
      </c>
      <c r="E12" s="20">
        <f t="shared" si="0"/>
        <v>0.04246220707745242</v>
      </c>
      <c r="F12" s="20">
        <f t="shared" si="1"/>
        <v>-0.012501660760431908</v>
      </c>
      <c r="H12" s="13" t="s">
        <v>18</v>
      </c>
      <c r="I12" s="21">
        <f>COVAR(E8:E$268,F8:F$268)/VAR(F8:F$268)</f>
        <v>0.9919980222000216</v>
      </c>
    </row>
    <row r="13" spans="1:9" ht="12.75">
      <c r="A13" s="1">
        <v>36749</v>
      </c>
      <c r="B13" s="2">
        <v>40.13</v>
      </c>
      <c r="C13" s="2">
        <v>6545.1</v>
      </c>
      <c r="E13" s="20">
        <f t="shared" si="0"/>
        <v>-0.0009962640923654956</v>
      </c>
      <c r="F13" s="20">
        <f t="shared" si="1"/>
        <v>0.018239930896908348</v>
      </c>
      <c r="H13" s="22"/>
      <c r="I13" s="22"/>
    </row>
    <row r="14" spans="1:6" ht="12.75">
      <c r="A14" s="1">
        <v>36756</v>
      </c>
      <c r="B14" s="2">
        <v>40.63</v>
      </c>
      <c r="C14" s="2">
        <v>6640.44</v>
      </c>
      <c r="E14" s="20">
        <f t="shared" si="0"/>
        <v>0.012382525720809974</v>
      </c>
      <c r="F14" s="20">
        <f t="shared" si="1"/>
        <v>0.014461548269200089</v>
      </c>
    </row>
    <row r="15" spans="1:6" ht="12.75">
      <c r="A15" s="1">
        <v>36763</v>
      </c>
      <c r="B15" s="2">
        <v>39.25</v>
      </c>
      <c r="C15" s="2">
        <v>6488.54</v>
      </c>
      <c r="E15" s="20">
        <f t="shared" si="0"/>
        <v>-0.03455526577121797</v>
      </c>
      <c r="F15" s="20">
        <f t="shared" si="1"/>
        <v>-0.02314068242398056</v>
      </c>
    </row>
    <row r="16" spans="1:6" ht="12.75">
      <c r="A16" s="1">
        <v>36770</v>
      </c>
      <c r="B16" s="2">
        <v>38.02</v>
      </c>
      <c r="C16" s="2">
        <v>6649.12</v>
      </c>
      <c r="E16" s="20">
        <f t="shared" si="0"/>
        <v>-0.03183910716813428</v>
      </c>
      <c r="F16" s="20">
        <f t="shared" si="1"/>
        <v>0.024446971155027936</v>
      </c>
    </row>
    <row r="17" spans="1:6" ht="12.75">
      <c r="A17" s="1">
        <v>36777</v>
      </c>
      <c r="B17" s="2">
        <v>39.13</v>
      </c>
      <c r="C17" s="2">
        <v>6817.2</v>
      </c>
      <c r="E17" s="20">
        <f t="shared" si="0"/>
        <v>0.028777099162038054</v>
      </c>
      <c r="F17" s="20">
        <f t="shared" si="1"/>
        <v>0.024964315284745655</v>
      </c>
    </row>
    <row r="18" spans="1:6" ht="12.75">
      <c r="A18" s="1">
        <v>36784</v>
      </c>
      <c r="B18" s="2">
        <v>37.65</v>
      </c>
      <c r="C18" s="2">
        <v>6626.66</v>
      </c>
      <c r="E18" s="20">
        <f t="shared" si="0"/>
        <v>-0.03855648197641866</v>
      </c>
      <c r="F18" s="20">
        <f t="shared" si="1"/>
        <v>-0.028347923845349576</v>
      </c>
    </row>
    <row r="19" spans="1:6" ht="12.75">
      <c r="A19" s="1">
        <v>36791</v>
      </c>
      <c r="B19" s="2">
        <v>35.25</v>
      </c>
      <c r="C19" s="2">
        <v>6112.67</v>
      </c>
      <c r="E19" s="20">
        <f t="shared" si="0"/>
        <v>-0.06586742498762486</v>
      </c>
      <c r="F19" s="20">
        <f t="shared" si="1"/>
        <v>-0.08073724024840638</v>
      </c>
    </row>
    <row r="20" spans="1:6" ht="12.75">
      <c r="A20" s="1">
        <v>36798</v>
      </c>
      <c r="B20" s="2">
        <v>35.63</v>
      </c>
      <c r="C20" s="2">
        <v>6295.95</v>
      </c>
      <c r="E20" s="20">
        <f t="shared" si="0"/>
        <v>0.010722450359467079</v>
      </c>
      <c r="F20" s="20">
        <f t="shared" si="1"/>
        <v>0.029542903258188737</v>
      </c>
    </row>
    <row r="21" spans="1:6" ht="12.75">
      <c r="A21" s="1">
        <v>36805</v>
      </c>
      <c r="B21" s="2">
        <v>37.15</v>
      </c>
      <c r="C21" s="2">
        <v>6322.45</v>
      </c>
      <c r="E21" s="20">
        <f t="shared" si="0"/>
        <v>0.04177579154602332</v>
      </c>
      <c r="F21" s="20">
        <f t="shared" si="1"/>
        <v>0.004200221733199441</v>
      </c>
    </row>
    <row r="22" spans="1:6" ht="12.75">
      <c r="A22" s="1">
        <v>36812</v>
      </c>
      <c r="B22" s="2">
        <v>35.5</v>
      </c>
      <c r="C22" s="2">
        <v>5873.83</v>
      </c>
      <c r="E22" s="20">
        <f t="shared" si="0"/>
        <v>-0.04543107468239803</v>
      </c>
      <c r="F22" s="20">
        <f t="shared" si="1"/>
        <v>-0.0735999000053067</v>
      </c>
    </row>
    <row r="23" spans="1:6" ht="12.75">
      <c r="A23" s="1">
        <v>36819</v>
      </c>
      <c r="B23" s="2">
        <v>34.88</v>
      </c>
      <c r="C23" s="2">
        <v>6106.61</v>
      </c>
      <c r="E23" s="20">
        <f t="shared" si="0"/>
        <v>-0.017619097440591185</v>
      </c>
      <c r="F23" s="20">
        <f t="shared" si="1"/>
        <v>0.03886489979756738</v>
      </c>
    </row>
    <row r="24" spans="1:6" ht="12.75">
      <c r="A24" s="1">
        <v>36826</v>
      </c>
      <c r="B24" s="2">
        <v>37</v>
      </c>
      <c r="C24" s="2">
        <v>6275.33</v>
      </c>
      <c r="E24" s="20">
        <f t="shared" si="0"/>
        <v>0.05900431360344551</v>
      </c>
      <c r="F24" s="20">
        <f t="shared" si="1"/>
        <v>0.02725428221765782</v>
      </c>
    </row>
    <row r="25" spans="1:6" ht="12.75">
      <c r="A25" s="1">
        <v>36833</v>
      </c>
      <c r="B25" s="2">
        <v>38.52</v>
      </c>
      <c r="C25" s="2">
        <v>6429.9</v>
      </c>
      <c r="E25" s="20">
        <f t="shared" si="0"/>
        <v>0.04025967428570039</v>
      </c>
      <c r="F25" s="20">
        <f t="shared" si="1"/>
        <v>0.024332912752564204</v>
      </c>
    </row>
    <row r="26" spans="1:6" ht="12.75">
      <c r="A26" s="1">
        <v>36840</v>
      </c>
      <c r="B26" s="2">
        <v>38.27</v>
      </c>
      <c r="C26" s="2">
        <v>6263.58</v>
      </c>
      <c r="E26" s="20">
        <f t="shared" si="0"/>
        <v>-0.006511287492313904</v>
      </c>
      <c r="F26" s="20">
        <f t="shared" si="1"/>
        <v>-0.02620707939692542</v>
      </c>
    </row>
    <row r="27" spans="1:6" ht="12.75">
      <c r="A27" s="1">
        <v>36847</v>
      </c>
      <c r="B27" s="2">
        <v>38.07</v>
      </c>
      <c r="C27" s="2">
        <v>6227.23</v>
      </c>
      <c r="E27" s="20">
        <f t="shared" si="0"/>
        <v>-0.00523972904320493</v>
      </c>
      <c r="F27" s="20">
        <f t="shared" si="1"/>
        <v>-0.005820295499732547</v>
      </c>
    </row>
    <row r="28" spans="1:6" ht="12.75">
      <c r="A28" s="1">
        <v>36854</v>
      </c>
      <c r="B28" s="2">
        <v>38.75</v>
      </c>
      <c r="C28" s="2">
        <v>6044.82</v>
      </c>
      <c r="E28" s="20">
        <f t="shared" si="0"/>
        <v>0.01770418540494997</v>
      </c>
      <c r="F28" s="20">
        <f t="shared" si="1"/>
        <v>-0.029729904183917417</v>
      </c>
    </row>
    <row r="29" spans="1:6" ht="12.75">
      <c r="A29" s="1">
        <v>36861</v>
      </c>
      <c r="B29" s="2">
        <v>39.65</v>
      </c>
      <c r="C29" s="2">
        <v>5943.92</v>
      </c>
      <c r="E29" s="20">
        <f t="shared" si="0"/>
        <v>0.022960192281500962</v>
      </c>
      <c r="F29" s="20">
        <f t="shared" si="1"/>
        <v>-0.016832858573800354</v>
      </c>
    </row>
    <row r="30" spans="1:6" ht="12.75">
      <c r="A30" s="1">
        <v>36868</v>
      </c>
      <c r="B30" s="2">
        <v>41</v>
      </c>
      <c r="C30" s="2">
        <v>5999.7</v>
      </c>
      <c r="E30" s="20">
        <f t="shared" si="0"/>
        <v>0.033481118623450885</v>
      </c>
      <c r="F30" s="20">
        <f t="shared" si="1"/>
        <v>0.009340619603329721</v>
      </c>
    </row>
    <row r="31" spans="1:6" ht="12.75">
      <c r="A31" s="1">
        <v>36875</v>
      </c>
      <c r="B31" s="2">
        <v>40.2</v>
      </c>
      <c r="C31" s="2">
        <v>5849.97</v>
      </c>
      <c r="E31" s="20">
        <f t="shared" si="0"/>
        <v>-0.019705071079332333</v>
      </c>
      <c r="F31" s="20">
        <f t="shared" si="1"/>
        <v>-0.025272934952525666</v>
      </c>
    </row>
    <row r="32" spans="1:6" ht="12.75">
      <c r="A32" s="1">
        <v>36882</v>
      </c>
      <c r="B32" s="2">
        <v>42.2</v>
      </c>
      <c r="C32" s="2">
        <v>5769.33</v>
      </c>
      <c r="E32" s="20">
        <f t="shared" si="0"/>
        <v>0.04855322541699074</v>
      </c>
      <c r="F32" s="20">
        <f t="shared" si="1"/>
        <v>-0.01388057709863227</v>
      </c>
    </row>
    <row r="33" spans="1:6" ht="12.75">
      <c r="A33" s="1">
        <v>36889</v>
      </c>
      <c r="B33" s="2">
        <v>41.82</v>
      </c>
      <c r="C33" s="2">
        <v>5926.45</v>
      </c>
      <c r="E33" s="20">
        <f t="shared" si="0"/>
        <v>-0.009045527041478643</v>
      </c>
      <c r="F33" s="20">
        <f t="shared" si="1"/>
        <v>0.026869426892277278</v>
      </c>
    </row>
    <row r="34" spans="1:6" ht="12.75">
      <c r="A34" s="1">
        <v>36896</v>
      </c>
      <c r="B34" s="2">
        <v>43.25</v>
      </c>
      <c r="C34" s="2">
        <v>5796.41</v>
      </c>
      <c r="E34" s="20">
        <f t="shared" si="0"/>
        <v>0.0336225393774008</v>
      </c>
      <c r="F34" s="20">
        <f t="shared" si="1"/>
        <v>-0.02218662242223854</v>
      </c>
    </row>
    <row r="35" spans="1:6" ht="12.75">
      <c r="A35" s="1">
        <v>36903</v>
      </c>
      <c r="B35" s="2">
        <v>39.92</v>
      </c>
      <c r="C35" s="2">
        <v>5738.5</v>
      </c>
      <c r="E35" s="20">
        <f t="shared" si="0"/>
        <v>-0.080119781934625</v>
      </c>
      <c r="F35" s="20">
        <f t="shared" si="1"/>
        <v>-0.010040908258308091</v>
      </c>
    </row>
    <row r="36" spans="1:6" ht="12.75">
      <c r="A36" s="1">
        <v>36910</v>
      </c>
      <c r="B36" s="2">
        <v>42.13</v>
      </c>
      <c r="C36" s="2">
        <v>5925.95</v>
      </c>
      <c r="E36" s="20">
        <f t="shared" si="0"/>
        <v>0.0538826245476619</v>
      </c>
      <c r="F36" s="20">
        <f t="shared" si="1"/>
        <v>0.03214315958265999</v>
      </c>
    </row>
    <row r="37" spans="1:6" ht="12.75">
      <c r="A37" s="1">
        <v>36917</v>
      </c>
      <c r="B37" s="2">
        <v>42</v>
      </c>
      <c r="C37" s="2">
        <v>5839.35</v>
      </c>
      <c r="E37" s="20">
        <f t="shared" si="0"/>
        <v>-0.0030904577075569666</v>
      </c>
      <c r="F37" s="20">
        <f t="shared" si="1"/>
        <v>-0.014721522445430207</v>
      </c>
    </row>
    <row r="38" spans="1:6" ht="12.75">
      <c r="A38" s="1">
        <v>36924</v>
      </c>
      <c r="B38" s="2">
        <v>43.72</v>
      </c>
      <c r="C38" s="2">
        <v>5929.28</v>
      </c>
      <c r="E38" s="20">
        <f t="shared" si="0"/>
        <v>0.04013604502496941</v>
      </c>
      <c r="F38" s="20">
        <f t="shared" si="1"/>
        <v>0.015283299836097115</v>
      </c>
    </row>
    <row r="39" spans="1:6" ht="12.75">
      <c r="A39" s="1">
        <v>36931</v>
      </c>
      <c r="B39" s="2">
        <v>43.45</v>
      </c>
      <c r="C39" s="2">
        <v>5771.84</v>
      </c>
      <c r="E39" s="20">
        <f t="shared" si="0"/>
        <v>-0.006194811596936673</v>
      </c>
      <c r="F39" s="20">
        <f t="shared" si="1"/>
        <v>-0.026911868612215253</v>
      </c>
    </row>
    <row r="40" spans="1:6" ht="12.75">
      <c r="A40" s="1">
        <v>36938</v>
      </c>
      <c r="B40" s="2">
        <v>42.88</v>
      </c>
      <c r="C40" s="2">
        <v>5648.56</v>
      </c>
      <c r="E40" s="20">
        <f t="shared" si="0"/>
        <v>-0.013205334948854475</v>
      </c>
      <c r="F40" s="20">
        <f t="shared" si="1"/>
        <v>-0.021590275082163646</v>
      </c>
    </row>
    <row r="41" spans="1:6" ht="12.75">
      <c r="A41" s="1">
        <v>36945</v>
      </c>
      <c r="B41" s="2">
        <v>42.1</v>
      </c>
      <c r="C41" s="2">
        <v>5459.47</v>
      </c>
      <c r="E41" s="20">
        <f t="shared" si="0"/>
        <v>-0.018357776074210803</v>
      </c>
      <c r="F41" s="20">
        <f t="shared" si="1"/>
        <v>-0.03404892996934779</v>
      </c>
    </row>
    <row r="42" spans="1:6" ht="12.75">
      <c r="A42" s="1">
        <v>36952</v>
      </c>
      <c r="B42" s="2">
        <v>43.05</v>
      </c>
      <c r="C42" s="2">
        <v>5323.53</v>
      </c>
      <c r="E42" s="20">
        <f t="shared" si="0"/>
        <v>0.02231449018540404</v>
      </c>
      <c r="F42" s="20">
        <f t="shared" si="1"/>
        <v>-0.025215098301290078</v>
      </c>
    </row>
    <row r="43" spans="1:6" ht="12.75">
      <c r="A43" s="1">
        <v>36959</v>
      </c>
      <c r="B43" s="2">
        <v>44.22</v>
      </c>
      <c r="C43" s="2">
        <v>5398.33</v>
      </c>
      <c r="E43" s="20">
        <f t="shared" si="0"/>
        <v>0.026814944555560515</v>
      </c>
      <c r="F43" s="20">
        <f t="shared" si="1"/>
        <v>0.013953029333567256</v>
      </c>
    </row>
    <row r="44" spans="1:6" ht="12.75">
      <c r="A44" s="1">
        <v>36966</v>
      </c>
      <c r="B44" s="2">
        <v>40.88</v>
      </c>
      <c r="C44" s="2">
        <v>5185.58</v>
      </c>
      <c r="E44" s="20">
        <f t="shared" si="0"/>
        <v>-0.07853622953385112</v>
      </c>
      <c r="F44" s="20">
        <f t="shared" si="1"/>
        <v>-0.04020794991706518</v>
      </c>
    </row>
    <row r="45" spans="1:6" ht="12.75">
      <c r="A45" s="1">
        <v>36973</v>
      </c>
      <c r="B45" s="2">
        <v>38</v>
      </c>
      <c r="C45" s="2">
        <v>4922.17</v>
      </c>
      <c r="E45" s="20">
        <f t="shared" si="0"/>
        <v>-0.07305478616906334</v>
      </c>
      <c r="F45" s="20">
        <f t="shared" si="1"/>
        <v>-0.05213220638562087</v>
      </c>
    </row>
    <row r="46" spans="1:6" ht="12.75">
      <c r="A46" s="1">
        <v>36980</v>
      </c>
      <c r="B46" s="2">
        <v>40.88</v>
      </c>
      <c r="C46" s="2">
        <v>5134.15</v>
      </c>
      <c r="E46" s="20">
        <f t="shared" si="0"/>
        <v>0.07305478616906332</v>
      </c>
      <c r="F46" s="20">
        <f t="shared" si="1"/>
        <v>0.0421648088291709</v>
      </c>
    </row>
    <row r="47" spans="1:6" ht="12.75">
      <c r="A47" s="1">
        <v>36987</v>
      </c>
      <c r="B47" s="2">
        <v>37.6</v>
      </c>
      <c r="C47" s="2">
        <v>5231.83</v>
      </c>
      <c r="E47" s="20">
        <f t="shared" si="0"/>
        <v>-0.08363689549960023</v>
      </c>
      <c r="F47" s="20">
        <f t="shared" si="1"/>
        <v>0.01884682226532162</v>
      </c>
    </row>
    <row r="48" spans="1:6" ht="12.75">
      <c r="A48" s="1">
        <v>36994</v>
      </c>
      <c r="B48" s="2">
        <v>39.88</v>
      </c>
      <c r="C48" s="2" t="e">
        <v>#N/A</v>
      </c>
      <c r="E48" s="20">
        <f t="shared" si="0"/>
        <v>0.05887089469778886</v>
      </c>
      <c r="F48" s="20" t="str">
        <f t="shared" si="1"/>
        <v>na</v>
      </c>
    </row>
    <row r="49" spans="1:6" ht="12.75">
      <c r="A49" s="1">
        <v>37001</v>
      </c>
      <c r="B49" s="2">
        <v>41.47</v>
      </c>
      <c r="C49" s="2">
        <v>5494.29</v>
      </c>
      <c r="E49" s="20">
        <f t="shared" si="0"/>
        <v>0.03909532916465231</v>
      </c>
      <c r="F49" s="20" t="str">
        <f t="shared" si="1"/>
        <v>na</v>
      </c>
    </row>
    <row r="50" spans="1:6" ht="12.75">
      <c r="A50" s="1">
        <v>37008</v>
      </c>
      <c r="B50" s="2">
        <v>42.4</v>
      </c>
      <c r="C50" s="2">
        <v>5459.09</v>
      </c>
      <c r="E50" s="20">
        <f t="shared" si="0"/>
        <v>0.02217808797962211</v>
      </c>
      <c r="F50" s="20">
        <f t="shared" si="1"/>
        <v>-0.006427261936502662</v>
      </c>
    </row>
    <row r="51" spans="1:6" ht="12.75">
      <c r="A51" s="1">
        <v>37015</v>
      </c>
      <c r="B51" s="2">
        <v>43.13</v>
      </c>
      <c r="C51" s="2">
        <v>5463.84</v>
      </c>
      <c r="E51" s="20">
        <f t="shared" si="0"/>
        <v>0.017070448421839697</v>
      </c>
      <c r="F51" s="20">
        <f t="shared" si="1"/>
        <v>0.0008697300631644293</v>
      </c>
    </row>
    <row r="52" spans="1:6" ht="12.75">
      <c r="A52" s="1">
        <v>37022</v>
      </c>
      <c r="B52" s="2">
        <v>43</v>
      </c>
      <c r="C52" s="2">
        <v>5577.33</v>
      </c>
      <c r="E52" s="20">
        <f t="shared" si="0"/>
        <v>-0.003018694966189449</v>
      </c>
      <c r="F52" s="20">
        <f t="shared" si="1"/>
        <v>0.020558327991600626</v>
      </c>
    </row>
    <row r="53" spans="1:6" ht="12.75">
      <c r="A53" s="1">
        <v>37029</v>
      </c>
      <c r="B53" s="2">
        <v>44.75</v>
      </c>
      <c r="C53" s="2">
        <v>5569.58</v>
      </c>
      <c r="E53" s="20">
        <f t="shared" si="0"/>
        <v>0.039891329027302025</v>
      </c>
      <c r="F53" s="20">
        <f t="shared" si="1"/>
        <v>-0.0013905201080386422</v>
      </c>
    </row>
    <row r="54" spans="1:6" ht="12.75">
      <c r="A54" s="1">
        <v>37036</v>
      </c>
      <c r="B54" s="2">
        <v>42.65</v>
      </c>
      <c r="C54" s="2">
        <v>5651.36</v>
      </c>
      <c r="E54" s="20">
        <f t="shared" si="0"/>
        <v>-0.04806417078317632</v>
      </c>
      <c r="F54" s="20">
        <f t="shared" si="1"/>
        <v>0.014576577010996</v>
      </c>
    </row>
    <row r="55" spans="1:6" ht="12.75">
      <c r="A55" s="1">
        <v>37043</v>
      </c>
      <c r="B55" s="2">
        <v>42.55</v>
      </c>
      <c r="C55" s="2">
        <v>5453.45</v>
      </c>
      <c r="E55" s="20">
        <f t="shared" si="0"/>
        <v>-0.002347418918305008</v>
      </c>
      <c r="F55" s="20">
        <f t="shared" si="1"/>
        <v>-0.03564778823675487</v>
      </c>
    </row>
    <row r="56" spans="1:6" ht="12.75">
      <c r="A56" s="1">
        <v>37050</v>
      </c>
      <c r="B56" s="2">
        <v>42.5</v>
      </c>
      <c r="C56" s="2">
        <v>5477.68</v>
      </c>
      <c r="E56" s="20">
        <f t="shared" si="0"/>
        <v>-0.0011757790890119504</v>
      </c>
      <c r="F56" s="20">
        <f t="shared" si="1"/>
        <v>0.00443321773385124</v>
      </c>
    </row>
    <row r="57" spans="1:6" ht="12.75">
      <c r="A57" s="1">
        <v>37057</v>
      </c>
      <c r="B57" s="2">
        <v>40.92</v>
      </c>
      <c r="C57" s="2">
        <v>5258.54</v>
      </c>
      <c r="E57" s="20">
        <f t="shared" si="0"/>
        <v>-0.037885134846945376</v>
      </c>
      <c r="F57" s="20">
        <f t="shared" si="1"/>
        <v>-0.04082823197356079</v>
      </c>
    </row>
    <row r="58" spans="1:6" ht="12.75">
      <c r="A58" s="1">
        <v>37064</v>
      </c>
      <c r="B58" s="2">
        <v>41.25</v>
      </c>
      <c r="C58" s="2">
        <v>5163.17</v>
      </c>
      <c r="E58" s="20">
        <f t="shared" si="0"/>
        <v>0.008032171697264253</v>
      </c>
      <c r="F58" s="20">
        <f t="shared" si="1"/>
        <v>-0.018302689732463105</v>
      </c>
    </row>
    <row r="59" spans="1:28" s="4" customFormat="1" ht="12.75">
      <c r="A59" s="3">
        <v>37071</v>
      </c>
      <c r="B59" s="12">
        <v>40.13</v>
      </c>
      <c r="C59" s="12">
        <v>5139.19</v>
      </c>
      <c r="D59" s="24"/>
      <c r="E59" s="23">
        <f t="shared" si="0"/>
        <v>-0.027526928501864518</v>
      </c>
      <c r="F59" s="23">
        <f t="shared" si="1"/>
        <v>-0.004655252448296569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1:6" ht="12.75">
      <c r="A60" s="1">
        <v>37078</v>
      </c>
      <c r="B60" s="2">
        <v>41.97</v>
      </c>
      <c r="C60" s="2">
        <v>5085.96</v>
      </c>
      <c r="E60" s="20">
        <f t="shared" si="0"/>
        <v>0.044830893066673996</v>
      </c>
      <c r="F60" s="20">
        <f t="shared" si="1"/>
        <v>-0.010411677257913109</v>
      </c>
    </row>
    <row r="61" spans="1:6" ht="12.75">
      <c r="A61" s="1">
        <v>37085</v>
      </c>
      <c r="B61" s="2">
        <v>42.15</v>
      </c>
      <c r="C61" s="2">
        <v>4991.61</v>
      </c>
      <c r="E61" s="20">
        <f t="shared" si="0"/>
        <v>0.004279607102365001</v>
      </c>
      <c r="F61" s="20">
        <f t="shared" si="1"/>
        <v>-0.018725299227090292</v>
      </c>
    </row>
    <row r="62" spans="1:6" ht="12.75">
      <c r="A62" s="1">
        <v>37092</v>
      </c>
      <c r="B62" s="2">
        <v>40.92</v>
      </c>
      <c r="C62" s="2">
        <v>4881.36</v>
      </c>
      <c r="E62" s="20">
        <f t="shared" si="0"/>
        <v>-0.02961574336443868</v>
      </c>
      <c r="F62" s="20">
        <f t="shared" si="1"/>
        <v>-0.02233463345199714</v>
      </c>
    </row>
    <row r="63" spans="1:6" ht="12.75">
      <c r="A63" s="1">
        <v>37099</v>
      </c>
      <c r="B63" s="2">
        <v>41</v>
      </c>
      <c r="C63" s="2">
        <v>4872.13</v>
      </c>
      <c r="E63" s="20">
        <f t="shared" si="0"/>
        <v>0.00195312562088207</v>
      </c>
      <c r="F63" s="20">
        <f t="shared" si="1"/>
        <v>-0.0018926564245759074</v>
      </c>
    </row>
    <row r="64" spans="1:6" ht="12.75">
      <c r="A64" s="1">
        <v>37106</v>
      </c>
      <c r="B64" s="2">
        <v>43.92</v>
      </c>
      <c r="C64" s="2">
        <v>5084.94</v>
      </c>
      <c r="E64" s="20">
        <f t="shared" si="0"/>
        <v>0.06879773049696744</v>
      </c>
      <c r="F64" s="20">
        <f t="shared" si="1"/>
        <v>0.042752016882243456</v>
      </c>
    </row>
    <row r="65" spans="1:6" ht="12.75">
      <c r="A65" s="1">
        <v>37113</v>
      </c>
      <c r="B65" s="2">
        <v>42.97</v>
      </c>
      <c r="C65" s="2">
        <v>4916.11</v>
      </c>
      <c r="E65" s="20">
        <f t="shared" si="0"/>
        <v>-0.021867599414371542</v>
      </c>
      <c r="F65" s="20">
        <f t="shared" si="1"/>
        <v>-0.03376566265205053</v>
      </c>
    </row>
    <row r="66" spans="1:6" ht="12.75">
      <c r="A66" s="1">
        <v>37120</v>
      </c>
      <c r="B66" s="2">
        <v>42.75</v>
      </c>
      <c r="C66" s="2">
        <v>4905.83</v>
      </c>
      <c r="E66" s="20">
        <f t="shared" si="0"/>
        <v>-0.005133002404134473</v>
      </c>
      <c r="F66" s="20">
        <f t="shared" si="1"/>
        <v>-0.0020932735801147883</v>
      </c>
    </row>
    <row r="67" spans="1:6" ht="12.75">
      <c r="A67" s="1">
        <v>37127</v>
      </c>
      <c r="B67" s="2">
        <v>43.38</v>
      </c>
      <c r="C67" s="2">
        <v>4830.1</v>
      </c>
      <c r="E67" s="20">
        <f t="shared" si="0"/>
        <v>0.014629310015959096</v>
      </c>
      <c r="F67" s="20">
        <f t="shared" si="1"/>
        <v>-0.015557122404809451</v>
      </c>
    </row>
    <row r="68" spans="1:6" ht="12.75">
      <c r="A68" s="1">
        <v>37134</v>
      </c>
      <c r="B68" s="2">
        <v>42.25</v>
      </c>
      <c r="C68" s="2">
        <v>4692.65</v>
      </c>
      <c r="E68" s="20">
        <f t="shared" si="0"/>
        <v>-0.026394151595545486</v>
      </c>
      <c r="F68" s="20">
        <f t="shared" si="1"/>
        <v>-0.028869716513240384</v>
      </c>
    </row>
    <row r="69" spans="1:6" ht="12.75">
      <c r="A69" s="1">
        <v>37141</v>
      </c>
      <c r="B69" s="2">
        <v>39.88</v>
      </c>
      <c r="C69" s="2">
        <v>4483.31</v>
      </c>
      <c r="E69" s="20">
        <f t="shared" si="0"/>
        <v>-0.05772940870954523</v>
      </c>
      <c r="F69" s="20">
        <f t="shared" si="1"/>
        <v>-0.04563584196543625</v>
      </c>
    </row>
    <row r="70" spans="1:6" ht="12.75">
      <c r="A70" s="1">
        <v>37148</v>
      </c>
      <c r="B70" s="2">
        <v>35.07</v>
      </c>
      <c r="C70" s="2">
        <v>4123.89</v>
      </c>
      <c r="E70" s="20">
        <f t="shared" si="0"/>
        <v>-0.12852888094155096</v>
      </c>
      <c r="F70" s="20">
        <f t="shared" si="1"/>
        <v>-0.08356472023913022</v>
      </c>
    </row>
    <row r="71" spans="1:6" ht="12.75">
      <c r="A71" s="1">
        <v>37155</v>
      </c>
      <c r="B71" s="2">
        <v>34</v>
      </c>
      <c r="C71" s="2">
        <v>3679.25</v>
      </c>
      <c r="E71" s="20">
        <f t="shared" si="0"/>
        <v>-0.030985539535925342</v>
      </c>
      <c r="F71" s="20">
        <f t="shared" si="1"/>
        <v>-0.11408796560401337</v>
      </c>
    </row>
    <row r="72" spans="1:6" ht="12.75">
      <c r="A72" s="1">
        <v>37162</v>
      </c>
      <c r="B72" s="2">
        <v>37.75</v>
      </c>
      <c r="C72" s="2">
        <v>4077.05</v>
      </c>
      <c r="E72" s="20">
        <f t="shared" si="0"/>
        <v>0.10462495107887236</v>
      </c>
      <c r="F72" s="20">
        <f t="shared" si="1"/>
        <v>0.10266476061937863</v>
      </c>
    </row>
    <row r="73" spans="1:6" ht="12.75">
      <c r="A73" s="1">
        <v>37169</v>
      </c>
      <c r="B73" s="2">
        <v>38.4</v>
      </c>
      <c r="C73" s="2">
        <v>4135.6</v>
      </c>
      <c r="E73" s="20">
        <f aca="true" t="shared" si="2" ref="E73:E136">IF(ISNUMBER(LN(B73/B72))=TRUE,LN(B73/B72),"na")</f>
        <v>0.01707198389864746</v>
      </c>
      <c r="F73" s="20">
        <f aca="true" t="shared" si="3" ref="F73:F136">IF(ISNUMBER(LN(C73/C72))=TRUE,LN(C73/C72),"na")</f>
        <v>0.014258733048937166</v>
      </c>
    </row>
    <row r="74" spans="1:6" ht="12.75">
      <c r="A74" s="1">
        <v>37176</v>
      </c>
      <c r="B74" s="2">
        <v>40.4</v>
      </c>
      <c r="C74" s="2">
        <v>4375.97</v>
      </c>
      <c r="E74" s="20">
        <f t="shared" si="2"/>
        <v>0.05077232537342314</v>
      </c>
      <c r="F74" s="20">
        <f t="shared" si="3"/>
        <v>0.056495788789911204</v>
      </c>
    </row>
    <row r="75" spans="1:6" ht="12.75">
      <c r="A75" s="1">
        <v>37183</v>
      </c>
      <c r="B75" s="2">
        <v>39.88</v>
      </c>
      <c r="C75" s="2">
        <v>4313.82</v>
      </c>
      <c r="E75" s="20">
        <f t="shared" si="2"/>
        <v>-0.012954839873466704</v>
      </c>
      <c r="F75" s="20">
        <f t="shared" si="3"/>
        <v>-0.01430438704136801</v>
      </c>
    </row>
    <row r="76" spans="1:6" ht="12.75">
      <c r="A76" s="1">
        <v>37190</v>
      </c>
      <c r="B76" s="2">
        <v>41.38</v>
      </c>
      <c r="C76" s="2">
        <v>4446.33</v>
      </c>
      <c r="E76" s="20">
        <f t="shared" si="2"/>
        <v>0.036922727223759284</v>
      </c>
      <c r="F76" s="20">
        <f t="shared" si="3"/>
        <v>0.030255214330186693</v>
      </c>
    </row>
    <row r="77" spans="1:6" ht="12.75">
      <c r="A77" s="1">
        <v>37197</v>
      </c>
      <c r="B77" s="2">
        <v>38.7</v>
      </c>
      <c r="C77" s="2">
        <v>4388.86</v>
      </c>
      <c r="E77" s="20">
        <f t="shared" si="2"/>
        <v>-0.06695807228166083</v>
      </c>
      <c r="F77" s="20">
        <f t="shared" si="3"/>
        <v>-0.013009524538418462</v>
      </c>
    </row>
    <row r="78" spans="1:6" ht="12.75">
      <c r="A78" s="1">
        <v>37204</v>
      </c>
      <c r="B78" s="2">
        <v>40.13</v>
      </c>
      <c r="C78" s="2">
        <v>4520.85</v>
      </c>
      <c r="E78" s="20">
        <f t="shared" si="2"/>
        <v>0.036284584243089314</v>
      </c>
      <c r="F78" s="20">
        <f t="shared" si="3"/>
        <v>0.029630516991005412</v>
      </c>
    </row>
    <row r="79" spans="1:6" ht="12.75">
      <c r="A79" s="1">
        <v>37211</v>
      </c>
      <c r="B79" s="2">
        <v>41.57</v>
      </c>
      <c r="C79" s="2">
        <v>4591.41</v>
      </c>
      <c r="E79" s="20">
        <f t="shared" si="2"/>
        <v>0.03525456898572056</v>
      </c>
      <c r="F79" s="20">
        <f t="shared" si="3"/>
        <v>0.015487137180172571</v>
      </c>
    </row>
    <row r="80" spans="1:6" ht="12.75">
      <c r="A80" s="1">
        <v>37218</v>
      </c>
      <c r="B80" s="2">
        <v>42</v>
      </c>
      <c r="C80" s="2">
        <v>4618.72</v>
      </c>
      <c r="E80" s="20">
        <f t="shared" si="2"/>
        <v>0.010290865018822311</v>
      </c>
      <c r="F80" s="20">
        <f t="shared" si="3"/>
        <v>0.00593044398752011</v>
      </c>
    </row>
    <row r="81" spans="1:6" ht="12.75">
      <c r="A81" s="1">
        <v>37225</v>
      </c>
      <c r="B81" s="2">
        <v>40.72</v>
      </c>
      <c r="C81" s="2">
        <v>4473.86</v>
      </c>
      <c r="E81" s="20">
        <f t="shared" si="2"/>
        <v>-0.030950246041101075</v>
      </c>
      <c r="F81" s="20">
        <f t="shared" si="3"/>
        <v>-0.03186603975988114</v>
      </c>
    </row>
    <row r="82" spans="1:6" ht="12.75">
      <c r="A82" s="1">
        <v>37232</v>
      </c>
      <c r="B82" s="2">
        <v>42.17</v>
      </c>
      <c r="C82" s="2">
        <v>4664.26</v>
      </c>
      <c r="E82" s="20">
        <f t="shared" si="2"/>
        <v>0.03498969551620128</v>
      </c>
      <c r="F82" s="20">
        <f t="shared" si="3"/>
        <v>0.04167762296555542</v>
      </c>
    </row>
    <row r="83" spans="1:6" ht="12.75">
      <c r="A83" s="1">
        <v>37239</v>
      </c>
      <c r="B83" s="2">
        <v>40.88</v>
      </c>
      <c r="C83" s="2">
        <v>4378.53</v>
      </c>
      <c r="E83" s="20">
        <f t="shared" si="2"/>
        <v>-0.03106812186301951</v>
      </c>
      <c r="F83" s="20">
        <f t="shared" si="3"/>
        <v>-0.06321614201688737</v>
      </c>
    </row>
    <row r="84" spans="1:6" ht="12.75">
      <c r="A84" s="1">
        <v>37246</v>
      </c>
      <c r="B84" s="2">
        <v>41.8</v>
      </c>
      <c r="C84" s="2">
        <v>4393.79</v>
      </c>
      <c r="E84" s="20">
        <f t="shared" si="2"/>
        <v>0.022255393635261442</v>
      </c>
      <c r="F84" s="20">
        <f t="shared" si="3"/>
        <v>0.003479128757883664</v>
      </c>
    </row>
    <row r="85" spans="1:6" ht="12.75">
      <c r="A85" s="1">
        <v>37253</v>
      </c>
      <c r="B85" s="2">
        <v>42.38</v>
      </c>
      <c r="C85" s="2">
        <v>4596.1</v>
      </c>
      <c r="E85" s="20">
        <f t="shared" si="2"/>
        <v>0.013780213309442464</v>
      </c>
      <c r="F85" s="20">
        <f t="shared" si="3"/>
        <v>0.045015937424203935</v>
      </c>
    </row>
    <row r="86" spans="1:6" ht="12.75">
      <c r="A86" s="1">
        <v>37260</v>
      </c>
      <c r="B86" s="2">
        <v>43.57</v>
      </c>
      <c r="C86" s="2">
        <v>4702.14</v>
      </c>
      <c r="E86" s="20">
        <f t="shared" si="2"/>
        <v>0.027692287289197693</v>
      </c>
      <c r="F86" s="20">
        <f t="shared" si="3"/>
        <v>0.022809606438354557</v>
      </c>
    </row>
    <row r="87" spans="1:6" ht="12.75">
      <c r="A87" s="1">
        <v>37267</v>
      </c>
      <c r="B87" s="2">
        <v>43.38</v>
      </c>
      <c r="C87" s="2">
        <v>4535.15</v>
      </c>
      <c r="E87" s="20">
        <f t="shared" si="2"/>
        <v>-0.004370334730622424</v>
      </c>
      <c r="F87" s="20">
        <f t="shared" si="3"/>
        <v>-0.036159565143568585</v>
      </c>
    </row>
    <row r="88" spans="1:6" ht="12.75">
      <c r="A88" s="1">
        <v>37274</v>
      </c>
      <c r="B88" s="2">
        <v>42</v>
      </c>
      <c r="C88" s="2">
        <v>4441.42</v>
      </c>
      <c r="E88" s="20">
        <f t="shared" si="2"/>
        <v>-0.032328887115360125</v>
      </c>
      <c r="F88" s="20">
        <f t="shared" si="3"/>
        <v>-0.02088401396257467</v>
      </c>
    </row>
    <row r="89" spans="1:6" ht="12.75">
      <c r="A89" s="1">
        <v>37281</v>
      </c>
      <c r="B89" s="2">
        <v>41.4</v>
      </c>
      <c r="C89" s="2">
        <v>4510.1</v>
      </c>
      <c r="E89" s="20">
        <f t="shared" si="2"/>
        <v>-0.014388737452099669</v>
      </c>
      <c r="F89" s="20">
        <f t="shared" si="3"/>
        <v>0.015345181085276782</v>
      </c>
    </row>
    <row r="90" spans="1:6" ht="12.75">
      <c r="A90" s="1">
        <v>37288</v>
      </c>
      <c r="B90" s="2">
        <v>42.13</v>
      </c>
      <c r="C90" s="2">
        <v>4483.94</v>
      </c>
      <c r="E90" s="20">
        <f t="shared" si="2"/>
        <v>0.0174791951596565</v>
      </c>
      <c r="F90" s="20">
        <f t="shared" si="3"/>
        <v>-0.005817202007286737</v>
      </c>
    </row>
    <row r="91" spans="1:6" ht="12.75">
      <c r="A91" s="1">
        <v>37295</v>
      </c>
      <c r="B91" s="2">
        <v>40.92</v>
      </c>
      <c r="C91" s="2">
        <v>4274.77</v>
      </c>
      <c r="E91" s="20">
        <f t="shared" si="2"/>
        <v>-0.029141134907499467</v>
      </c>
      <c r="F91" s="20">
        <f t="shared" si="3"/>
        <v>-0.047771824438688215</v>
      </c>
    </row>
    <row r="92" spans="1:6" ht="12.75">
      <c r="A92" s="1">
        <v>37302</v>
      </c>
      <c r="B92" s="2">
        <v>42</v>
      </c>
      <c r="C92" s="2">
        <v>4399.26</v>
      </c>
      <c r="E92" s="20">
        <f t="shared" si="2"/>
        <v>0.02605067719994255</v>
      </c>
      <c r="F92" s="20">
        <f t="shared" si="3"/>
        <v>0.028706045190087612</v>
      </c>
    </row>
    <row r="93" spans="1:6" ht="12.75">
      <c r="A93" s="1">
        <v>37309</v>
      </c>
      <c r="B93" s="2">
        <v>42.63</v>
      </c>
      <c r="C93" s="2">
        <v>4251.02</v>
      </c>
      <c r="E93" s="20">
        <f t="shared" si="2"/>
        <v>0.014888612493750777</v>
      </c>
      <c r="F93" s="20">
        <f t="shared" si="3"/>
        <v>-0.03427739082095312</v>
      </c>
    </row>
    <row r="94" spans="1:6" ht="12.75">
      <c r="A94" s="1">
        <v>37316</v>
      </c>
      <c r="B94" s="2">
        <v>44</v>
      </c>
      <c r="C94" s="2">
        <v>4441.46</v>
      </c>
      <c r="E94" s="20">
        <f t="shared" si="2"/>
        <v>0.03163140314114212</v>
      </c>
      <c r="F94" s="20">
        <f t="shared" si="3"/>
        <v>0.04382419707967915</v>
      </c>
    </row>
    <row r="95" spans="1:6" ht="12.75">
      <c r="A95" s="1">
        <v>37323</v>
      </c>
      <c r="B95" s="2">
        <v>46.5</v>
      </c>
      <c r="C95" s="2">
        <v>4600.79</v>
      </c>
      <c r="E95" s="20">
        <f t="shared" si="2"/>
        <v>0.05526267867504952</v>
      </c>
      <c r="F95" s="20">
        <f t="shared" si="3"/>
        <v>0.03524487665939589</v>
      </c>
    </row>
    <row r="96" spans="1:6" ht="12.75">
      <c r="A96" s="1">
        <v>37330</v>
      </c>
      <c r="B96" s="2">
        <v>46</v>
      </c>
      <c r="C96" s="2">
        <v>4544.99</v>
      </c>
      <c r="E96" s="20">
        <f t="shared" si="2"/>
        <v>-0.010810916104215617</v>
      </c>
      <c r="F96" s="20">
        <f t="shared" si="3"/>
        <v>-0.012202500473008202</v>
      </c>
    </row>
    <row r="97" spans="1:6" ht="12.75">
      <c r="A97" s="1">
        <v>37337</v>
      </c>
      <c r="B97" s="2">
        <v>47.25</v>
      </c>
      <c r="C97" s="2">
        <v>4598.99</v>
      </c>
      <c r="E97" s="20">
        <f t="shared" si="2"/>
        <v>0.02681125745065677</v>
      </c>
      <c r="F97" s="20">
        <f t="shared" si="3"/>
        <v>0.011811186762687179</v>
      </c>
    </row>
    <row r="98" spans="1:6" ht="12.75">
      <c r="A98" s="1">
        <v>37344</v>
      </c>
      <c r="B98" s="2">
        <v>46.77</v>
      </c>
      <c r="C98" s="2" t="e">
        <v>#N/A</v>
      </c>
      <c r="E98" s="20">
        <f t="shared" si="2"/>
        <v>-0.010210682201956903</v>
      </c>
      <c r="F98" s="20" t="str">
        <f t="shared" si="3"/>
        <v>na</v>
      </c>
    </row>
    <row r="99" spans="1:6" ht="12.75">
      <c r="A99" s="1">
        <v>37351</v>
      </c>
      <c r="B99" s="2">
        <v>45.97</v>
      </c>
      <c r="C99" s="2">
        <v>4535.67</v>
      </c>
      <c r="E99" s="20">
        <f t="shared" si="2"/>
        <v>-0.017252961919658288</v>
      </c>
      <c r="F99" s="20" t="str">
        <f t="shared" si="3"/>
        <v>na</v>
      </c>
    </row>
    <row r="100" spans="1:6" ht="12.75">
      <c r="A100" s="1">
        <v>37358</v>
      </c>
      <c r="B100" s="2">
        <v>45.4</v>
      </c>
      <c r="C100" s="2">
        <v>4449.14</v>
      </c>
      <c r="E100" s="20">
        <f t="shared" si="2"/>
        <v>-0.012476904770834385</v>
      </c>
      <c r="F100" s="20">
        <f t="shared" si="3"/>
        <v>-0.019261993381827325</v>
      </c>
    </row>
    <row r="101" spans="1:6" ht="12.75">
      <c r="A101" s="1">
        <v>37365</v>
      </c>
      <c r="B101" s="2">
        <v>47.85</v>
      </c>
      <c r="C101" s="2">
        <v>4563.25</v>
      </c>
      <c r="E101" s="20">
        <f t="shared" si="2"/>
        <v>0.052559012851661105</v>
      </c>
      <c r="F101" s="20">
        <f t="shared" si="3"/>
        <v>0.025324269886390142</v>
      </c>
    </row>
    <row r="102" spans="1:6" ht="12.75">
      <c r="A102" s="1">
        <v>37372</v>
      </c>
      <c r="B102" s="2">
        <v>47.2</v>
      </c>
      <c r="C102" s="2">
        <v>4466.58</v>
      </c>
      <c r="E102" s="20">
        <f t="shared" si="2"/>
        <v>-0.013677225307453496</v>
      </c>
      <c r="F102" s="20">
        <f t="shared" si="3"/>
        <v>-0.02141207384531557</v>
      </c>
    </row>
    <row r="103" spans="1:6" ht="12.75">
      <c r="A103" s="1">
        <v>37379</v>
      </c>
      <c r="B103" s="2">
        <v>47.6</v>
      </c>
      <c r="C103" s="2">
        <v>4411.86</v>
      </c>
      <c r="E103" s="20">
        <f t="shared" si="2"/>
        <v>0.008438868645864604</v>
      </c>
      <c r="F103" s="20">
        <f t="shared" si="3"/>
        <v>-0.01232664586862339</v>
      </c>
    </row>
    <row r="104" spans="1:6" ht="12.75">
      <c r="A104" s="1">
        <v>37386</v>
      </c>
      <c r="B104" s="2">
        <v>47.88</v>
      </c>
      <c r="C104" s="2">
        <v>4366.4</v>
      </c>
      <c r="E104" s="20">
        <f t="shared" si="2"/>
        <v>0.005865119452398058</v>
      </c>
      <c r="F104" s="20">
        <f t="shared" si="3"/>
        <v>-0.010357498274880805</v>
      </c>
    </row>
    <row r="105" spans="1:6" ht="12.75">
      <c r="A105" s="1">
        <v>37393</v>
      </c>
      <c r="B105" s="2">
        <v>48.5</v>
      </c>
      <c r="C105" s="2">
        <v>4474.78</v>
      </c>
      <c r="E105" s="20">
        <f t="shared" si="2"/>
        <v>0.012865917253664975</v>
      </c>
      <c r="F105" s="20">
        <f t="shared" si="3"/>
        <v>0.024518317535217198</v>
      </c>
    </row>
    <row r="106" spans="1:6" ht="12.75">
      <c r="A106" s="1">
        <v>37400</v>
      </c>
      <c r="B106" s="2">
        <v>48.3</v>
      </c>
      <c r="C106" s="2">
        <v>4374.75</v>
      </c>
      <c r="E106" s="20">
        <f t="shared" si="2"/>
        <v>-0.004132237284910606</v>
      </c>
      <c r="F106" s="20">
        <f t="shared" si="3"/>
        <v>-0.022607813187434583</v>
      </c>
    </row>
    <row r="107" spans="1:6" ht="12.75">
      <c r="A107" s="1">
        <v>37407</v>
      </c>
      <c r="B107" s="2">
        <v>47.5</v>
      </c>
      <c r="C107" s="2">
        <v>4265.36</v>
      </c>
      <c r="E107" s="20">
        <f t="shared" si="2"/>
        <v>-0.01670184961793147</v>
      </c>
      <c r="F107" s="20">
        <f t="shared" si="3"/>
        <v>-0.025322789966365705</v>
      </c>
    </row>
    <row r="108" spans="1:6" ht="12.75">
      <c r="A108" s="1">
        <v>37414</v>
      </c>
      <c r="B108" s="2">
        <v>45.07</v>
      </c>
      <c r="C108" s="2">
        <v>4026.58</v>
      </c>
      <c r="E108" s="20">
        <f t="shared" si="2"/>
        <v>-0.05251287433803858</v>
      </c>
      <c r="F108" s="20">
        <f t="shared" si="3"/>
        <v>-0.05760920492522961</v>
      </c>
    </row>
    <row r="109" spans="1:6" ht="12.75">
      <c r="A109" s="1">
        <v>37421</v>
      </c>
      <c r="B109" s="2">
        <v>44.5</v>
      </c>
      <c r="C109" s="2">
        <v>3916.07</v>
      </c>
      <c r="E109" s="20">
        <f t="shared" si="2"/>
        <v>-0.012727647530362346</v>
      </c>
      <c r="F109" s="20">
        <f t="shared" si="3"/>
        <v>-0.027828780536579133</v>
      </c>
    </row>
    <row r="110" spans="1:6" ht="12.75">
      <c r="A110" s="1">
        <v>37428</v>
      </c>
      <c r="B110" s="2">
        <v>45.4</v>
      </c>
      <c r="C110" s="2">
        <v>3896.2</v>
      </c>
      <c r="E110" s="20">
        <f t="shared" si="2"/>
        <v>0.02002291587510773</v>
      </c>
      <c r="F110" s="20">
        <f t="shared" si="3"/>
        <v>-0.005086880726578565</v>
      </c>
    </row>
    <row r="111" spans="1:6" ht="12.75">
      <c r="A111" s="1">
        <v>37435</v>
      </c>
      <c r="B111" s="2">
        <v>45.45</v>
      </c>
      <c r="C111" s="2">
        <v>3810.98</v>
      </c>
      <c r="E111" s="20">
        <f t="shared" si="2"/>
        <v>0.0011007155761857147</v>
      </c>
      <c r="F111" s="20">
        <f t="shared" si="3"/>
        <v>-0.02211534525342712</v>
      </c>
    </row>
    <row r="112" spans="1:28" s="4" customFormat="1" ht="12.75">
      <c r="A112" s="3">
        <v>37442</v>
      </c>
      <c r="B112" s="12">
        <v>45</v>
      </c>
      <c r="C112" s="12">
        <v>3739.86</v>
      </c>
      <c r="D112" s="24"/>
      <c r="E112" s="23">
        <f t="shared" si="2"/>
        <v>-0.009950330853168092</v>
      </c>
      <c r="F112" s="23">
        <f t="shared" si="3"/>
        <v>-0.018838196340817206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</row>
    <row r="113" spans="1:6" ht="12.75">
      <c r="A113" s="1">
        <v>37449</v>
      </c>
      <c r="B113" s="2">
        <v>42.2</v>
      </c>
      <c r="C113" s="2">
        <v>3609.32</v>
      </c>
      <c r="E113" s="20">
        <f t="shared" si="2"/>
        <v>-0.06424226872835359</v>
      </c>
      <c r="F113" s="20">
        <f t="shared" si="3"/>
        <v>-0.03552878861993963</v>
      </c>
    </row>
    <row r="114" spans="1:6" ht="12.75">
      <c r="A114" s="1">
        <v>37456</v>
      </c>
      <c r="B114" s="2">
        <v>38.4</v>
      </c>
      <c r="C114" s="2">
        <v>3473.61</v>
      </c>
      <c r="E114" s="20">
        <f t="shared" si="2"/>
        <v>-0.094362761448285</v>
      </c>
      <c r="F114" s="20">
        <f t="shared" si="3"/>
        <v>-0.038324989955366956</v>
      </c>
    </row>
    <row r="115" spans="1:6" ht="12.75">
      <c r="A115" s="1">
        <v>37463</v>
      </c>
      <c r="B115" s="2">
        <v>27.9</v>
      </c>
      <c r="C115" s="2">
        <v>3113.86</v>
      </c>
      <c r="E115" s="20">
        <f t="shared" si="2"/>
        <v>-0.3194307707663612</v>
      </c>
      <c r="F115" s="20">
        <f t="shared" si="3"/>
        <v>-0.10933128484731246</v>
      </c>
    </row>
    <row r="116" spans="1:6" ht="12.75">
      <c r="A116" s="1">
        <v>37470</v>
      </c>
      <c r="B116" s="2">
        <v>26.87</v>
      </c>
      <c r="C116" s="2">
        <v>3253.76</v>
      </c>
      <c r="E116" s="20">
        <f t="shared" si="2"/>
        <v>-0.03761626619992</v>
      </c>
      <c r="F116" s="20">
        <f t="shared" si="3"/>
        <v>0.04394813655068484</v>
      </c>
    </row>
    <row r="117" spans="1:6" ht="12.75">
      <c r="A117" s="1">
        <v>37477</v>
      </c>
      <c r="B117" s="2">
        <v>28.7</v>
      </c>
      <c r="C117" s="2">
        <v>3409.98</v>
      </c>
      <c r="E117" s="20">
        <f t="shared" si="2"/>
        <v>0.06588670013817546</v>
      </c>
      <c r="F117" s="20">
        <f t="shared" si="3"/>
        <v>0.0468951754767981</v>
      </c>
    </row>
    <row r="118" spans="1:6" ht="12.75">
      <c r="A118" s="1">
        <v>37484</v>
      </c>
      <c r="B118" s="2">
        <v>27.7</v>
      </c>
      <c r="C118" s="2">
        <v>3378.43</v>
      </c>
      <c r="E118" s="20">
        <f t="shared" si="2"/>
        <v>-0.035464709572282656</v>
      </c>
      <c r="F118" s="20">
        <f t="shared" si="3"/>
        <v>-0.00929532163424772</v>
      </c>
    </row>
    <row r="119" spans="1:6" ht="12.75">
      <c r="A119" s="1">
        <v>37491</v>
      </c>
      <c r="B119" s="2">
        <v>30.6</v>
      </c>
      <c r="C119" s="2">
        <v>3600.42</v>
      </c>
      <c r="E119" s="20">
        <f t="shared" si="2"/>
        <v>0.09956759576504241</v>
      </c>
      <c r="F119" s="20">
        <f t="shared" si="3"/>
        <v>0.06363940078236616</v>
      </c>
    </row>
    <row r="120" spans="1:6" ht="12.75">
      <c r="A120" s="1">
        <v>37498</v>
      </c>
      <c r="B120" s="2">
        <v>30.5</v>
      </c>
      <c r="C120" s="2">
        <v>3368.45</v>
      </c>
      <c r="E120" s="20">
        <f t="shared" si="2"/>
        <v>-0.003273325344969249</v>
      </c>
      <c r="F120" s="20">
        <f t="shared" si="3"/>
        <v>-0.06659780741739943</v>
      </c>
    </row>
    <row r="121" spans="1:6" ht="12.75">
      <c r="A121" s="1">
        <v>37505</v>
      </c>
      <c r="B121" s="2">
        <v>29.6</v>
      </c>
      <c r="C121" s="2">
        <v>3143.31</v>
      </c>
      <c r="E121" s="20">
        <f t="shared" si="2"/>
        <v>-0.029952322283351217</v>
      </c>
      <c r="F121" s="20">
        <f t="shared" si="3"/>
        <v>-0.06917631307430974</v>
      </c>
    </row>
    <row r="122" spans="1:6" ht="12.75">
      <c r="A122" s="1">
        <v>37512</v>
      </c>
      <c r="B122" s="2">
        <v>27</v>
      </c>
      <c r="C122" s="2">
        <v>3213.15</v>
      </c>
      <c r="E122" s="20">
        <f t="shared" si="2"/>
        <v>-0.09193749532568561</v>
      </c>
      <c r="F122" s="20">
        <f t="shared" si="3"/>
        <v>0.021975379552802408</v>
      </c>
    </row>
    <row r="123" spans="1:6" ht="12.75">
      <c r="A123" s="1">
        <v>37519</v>
      </c>
      <c r="B123" s="2">
        <v>24.68</v>
      </c>
      <c r="C123" s="2">
        <v>2900.85</v>
      </c>
      <c r="E123" s="20">
        <f t="shared" si="2"/>
        <v>-0.08984366696714205</v>
      </c>
      <c r="F123" s="20">
        <f t="shared" si="3"/>
        <v>-0.10224796689051767</v>
      </c>
    </row>
    <row r="124" spans="1:6" ht="12.75">
      <c r="A124" s="1">
        <v>37526</v>
      </c>
      <c r="B124" s="2">
        <v>23.87</v>
      </c>
      <c r="C124" s="2">
        <v>2942.02</v>
      </c>
      <c r="E124" s="20">
        <f t="shared" si="2"/>
        <v>-0.03337075868644832</v>
      </c>
      <c r="F124" s="20">
        <f t="shared" si="3"/>
        <v>0.014092622758391753</v>
      </c>
    </row>
    <row r="125" spans="1:6" ht="12.75">
      <c r="A125" s="1">
        <v>37533</v>
      </c>
      <c r="B125" s="2">
        <v>22.4</v>
      </c>
      <c r="C125" s="2">
        <v>2838.56</v>
      </c>
      <c r="E125" s="20">
        <f t="shared" si="2"/>
        <v>-0.06356148148974462</v>
      </c>
      <c r="F125" s="20">
        <f t="shared" si="3"/>
        <v>-0.03579953892247032</v>
      </c>
    </row>
    <row r="126" spans="1:6" ht="12.75">
      <c r="A126" s="1">
        <v>37540</v>
      </c>
      <c r="B126" s="2">
        <v>23.9</v>
      </c>
      <c r="C126" s="2">
        <v>2788.91</v>
      </c>
      <c r="E126" s="20">
        <f t="shared" si="2"/>
        <v>0.0648175000764709</v>
      </c>
      <c r="F126" s="20">
        <f t="shared" si="3"/>
        <v>-0.017646042836217277</v>
      </c>
    </row>
    <row r="127" spans="1:6" ht="12.75">
      <c r="A127" s="1">
        <v>37547</v>
      </c>
      <c r="B127" s="2">
        <v>26.32</v>
      </c>
      <c r="C127" s="2">
        <v>3229.41</v>
      </c>
      <c r="E127" s="20">
        <f t="shared" si="2"/>
        <v>0.09645064751965161</v>
      </c>
      <c r="F127" s="20">
        <f t="shared" si="3"/>
        <v>0.14664861951704802</v>
      </c>
    </row>
    <row r="128" spans="1:6" ht="12.75">
      <c r="A128" s="1">
        <v>37554</v>
      </c>
      <c r="B128" s="2">
        <v>19.95</v>
      </c>
      <c r="C128" s="2">
        <v>3024.93</v>
      </c>
      <c r="E128" s="20">
        <f t="shared" si="2"/>
        <v>-0.277099963121244</v>
      </c>
      <c r="F128" s="20">
        <f t="shared" si="3"/>
        <v>-0.06541150729184048</v>
      </c>
    </row>
    <row r="129" spans="1:6" ht="12.75">
      <c r="A129" s="1">
        <v>37561</v>
      </c>
      <c r="B129" s="2">
        <v>21.43</v>
      </c>
      <c r="C129" s="2">
        <v>3117.78</v>
      </c>
      <c r="E129" s="20">
        <f t="shared" si="2"/>
        <v>0.07156266614961322</v>
      </c>
      <c r="F129" s="20">
        <f t="shared" si="3"/>
        <v>0.030233259377024885</v>
      </c>
    </row>
    <row r="130" spans="1:6" ht="12.75">
      <c r="A130" s="1">
        <v>37568</v>
      </c>
      <c r="B130" s="2">
        <v>23.98</v>
      </c>
      <c r="C130" s="2">
        <v>3083.85</v>
      </c>
      <c r="E130" s="20">
        <f t="shared" si="2"/>
        <v>0.11242834011388249</v>
      </c>
      <c r="F130" s="20">
        <f t="shared" si="3"/>
        <v>-0.010942393710301514</v>
      </c>
    </row>
    <row r="131" spans="1:6" ht="12.75">
      <c r="A131" s="1">
        <v>37575</v>
      </c>
      <c r="B131" s="2">
        <v>26.37</v>
      </c>
      <c r="C131" s="2">
        <v>3181.79</v>
      </c>
      <c r="E131" s="20">
        <f t="shared" si="2"/>
        <v>0.09500685076582722</v>
      </c>
      <c r="F131" s="20">
        <f t="shared" si="3"/>
        <v>0.03126511512304629</v>
      </c>
    </row>
    <row r="132" spans="1:6" ht="12.75">
      <c r="A132" s="1">
        <v>37582</v>
      </c>
      <c r="B132" s="2">
        <v>28.91</v>
      </c>
      <c r="C132" s="2">
        <v>3299.19</v>
      </c>
      <c r="E132" s="20">
        <f t="shared" si="2"/>
        <v>0.09196055566305929</v>
      </c>
      <c r="F132" s="20">
        <f t="shared" si="3"/>
        <v>0.03623305228912143</v>
      </c>
    </row>
    <row r="133" spans="1:6" ht="12.75">
      <c r="A133" s="1">
        <v>37589</v>
      </c>
      <c r="B133" s="2">
        <v>30.37</v>
      </c>
      <c r="C133" s="2">
        <v>3337.26</v>
      </c>
      <c r="E133" s="20">
        <f t="shared" si="2"/>
        <v>0.04926772302940263</v>
      </c>
      <c r="F133" s="20">
        <f t="shared" si="3"/>
        <v>0.011473127230269647</v>
      </c>
    </row>
    <row r="134" spans="1:6" ht="12.75">
      <c r="A134" s="1">
        <v>37596</v>
      </c>
      <c r="B134" s="2">
        <v>27.79</v>
      </c>
      <c r="C134" s="2">
        <v>3177.82</v>
      </c>
      <c r="E134" s="20">
        <f t="shared" si="2"/>
        <v>-0.08877903530324517</v>
      </c>
      <c r="F134" s="20">
        <f t="shared" si="3"/>
        <v>-0.0489546839137456</v>
      </c>
    </row>
    <row r="135" spans="1:6" ht="12.75">
      <c r="A135" s="1">
        <v>37603</v>
      </c>
      <c r="B135" s="2">
        <v>28</v>
      </c>
      <c r="C135" s="2">
        <v>3131.59</v>
      </c>
      <c r="E135" s="20">
        <f t="shared" si="2"/>
        <v>0.007528266420791588</v>
      </c>
      <c r="F135" s="20">
        <f t="shared" si="3"/>
        <v>-0.014654564323926702</v>
      </c>
    </row>
    <row r="136" spans="1:6" ht="12.75">
      <c r="A136" s="1">
        <v>37610</v>
      </c>
      <c r="B136" s="2">
        <v>27.8</v>
      </c>
      <c r="C136" s="2">
        <v>3055.65</v>
      </c>
      <c r="E136" s="20">
        <f t="shared" si="2"/>
        <v>-0.007168489478612516</v>
      </c>
      <c r="F136" s="20">
        <f t="shared" si="3"/>
        <v>-0.02454852684114077</v>
      </c>
    </row>
    <row r="137" spans="1:6" ht="12.75">
      <c r="A137" s="1">
        <v>37617</v>
      </c>
      <c r="B137" s="2">
        <v>27.5</v>
      </c>
      <c r="C137" s="2">
        <v>3048.04</v>
      </c>
      <c r="E137" s="20">
        <f aca="true" t="shared" si="4" ref="E137:E200">IF(ISNUMBER(LN(B137/B136))=TRUE,LN(B137/B136),"na")</f>
        <v>-0.010850016024065818</v>
      </c>
      <c r="F137" s="20">
        <f aca="true" t="shared" si="5" ref="F137:F200">IF(ISNUMBER(LN(C137/C136))=TRUE,LN(C137/C136),"na")</f>
        <v>-0.002493574851669912</v>
      </c>
    </row>
    <row r="138" spans="1:6" ht="12.75">
      <c r="A138" s="1">
        <v>37624</v>
      </c>
      <c r="B138" s="2">
        <v>29.7</v>
      </c>
      <c r="C138" s="2">
        <v>3204.83</v>
      </c>
      <c r="E138" s="20">
        <f t="shared" si="4"/>
        <v>0.0769610411361284</v>
      </c>
      <c r="F138" s="20">
        <f t="shared" si="5"/>
        <v>0.05016028574629606</v>
      </c>
    </row>
    <row r="139" spans="1:6" ht="12.75">
      <c r="A139" s="1">
        <v>37631</v>
      </c>
      <c r="B139" s="2">
        <v>27.9</v>
      </c>
      <c r="C139" s="2">
        <v>3140.37</v>
      </c>
      <c r="E139" s="20">
        <f t="shared" si="4"/>
        <v>-0.06252035698133405</v>
      </c>
      <c r="F139" s="20">
        <f t="shared" si="5"/>
        <v>-0.020318419471025917</v>
      </c>
    </row>
    <row r="140" spans="1:6" ht="12.75">
      <c r="A140" s="1">
        <v>37638</v>
      </c>
      <c r="B140" s="2">
        <v>28.05</v>
      </c>
      <c r="C140" s="2">
        <v>3120.05</v>
      </c>
      <c r="E140" s="20">
        <f t="shared" si="4"/>
        <v>0.005361943141385373</v>
      </c>
      <c r="F140" s="20">
        <f t="shared" si="5"/>
        <v>-0.006491600039131955</v>
      </c>
    </row>
    <row r="141" spans="1:6" ht="12.75">
      <c r="A141" s="1">
        <v>37645</v>
      </c>
      <c r="B141" s="2">
        <v>26.02</v>
      </c>
      <c r="C141" s="2">
        <v>2937.05</v>
      </c>
      <c r="E141" s="20">
        <f t="shared" si="4"/>
        <v>-0.07512315888434612</v>
      </c>
      <c r="F141" s="20">
        <f t="shared" si="5"/>
        <v>-0.06044335108810646</v>
      </c>
    </row>
    <row r="142" spans="1:6" ht="12.75">
      <c r="A142" s="1">
        <v>37652</v>
      </c>
      <c r="B142" s="2">
        <v>27.16</v>
      </c>
      <c r="C142" s="2">
        <v>2857.97</v>
      </c>
      <c r="E142" s="20">
        <f t="shared" si="4"/>
        <v>0.042879829606136115</v>
      </c>
      <c r="F142" s="20">
        <f t="shared" si="5"/>
        <v>-0.027294093644262517</v>
      </c>
    </row>
    <row r="143" spans="1:6" ht="12.75">
      <c r="A143" s="1">
        <v>37659</v>
      </c>
      <c r="B143" s="2">
        <v>26.1</v>
      </c>
      <c r="C143" s="2">
        <v>2843.07</v>
      </c>
      <c r="E143" s="20">
        <f t="shared" si="4"/>
        <v>-0.039809988361847626</v>
      </c>
      <c r="F143" s="20">
        <f t="shared" si="5"/>
        <v>-0.005227128357591708</v>
      </c>
    </row>
    <row r="144" spans="1:6" ht="12.75">
      <c r="A144" s="1">
        <v>37666</v>
      </c>
      <c r="B144" s="2">
        <v>29.16</v>
      </c>
      <c r="C144" s="2">
        <v>2765.55</v>
      </c>
      <c r="E144" s="20">
        <f t="shared" si="4"/>
        <v>0.11086259281180968</v>
      </c>
      <c r="F144" s="20">
        <f t="shared" si="5"/>
        <v>-0.027644924041674377</v>
      </c>
    </row>
    <row r="145" spans="1:6" ht="12.75">
      <c r="A145" s="1">
        <v>37673</v>
      </c>
      <c r="B145" s="2">
        <v>28.87</v>
      </c>
      <c r="C145" s="2">
        <v>2784.6</v>
      </c>
      <c r="E145" s="20">
        <f t="shared" si="4"/>
        <v>-0.009994913465613693</v>
      </c>
      <c r="F145" s="20">
        <f t="shared" si="5"/>
        <v>0.006864706290675511</v>
      </c>
    </row>
    <row r="146" spans="1:6" ht="12.75">
      <c r="A146" s="1">
        <v>37680</v>
      </c>
      <c r="B146" s="2">
        <v>28.03</v>
      </c>
      <c r="C146" s="2">
        <v>2732.07</v>
      </c>
      <c r="E146" s="20">
        <f t="shared" si="4"/>
        <v>-0.029527628498146805</v>
      </c>
      <c r="F146" s="20">
        <f t="shared" si="5"/>
        <v>-0.019044672857990323</v>
      </c>
    </row>
    <row r="147" spans="1:6" ht="12.75">
      <c r="A147" s="1">
        <v>37687</v>
      </c>
      <c r="B147" s="2">
        <v>25.06</v>
      </c>
      <c r="C147" s="2">
        <v>2610.66</v>
      </c>
      <c r="E147" s="20">
        <f t="shared" si="4"/>
        <v>-0.11200241570877476</v>
      </c>
      <c r="F147" s="20">
        <f t="shared" si="5"/>
        <v>-0.0454565007043679</v>
      </c>
    </row>
    <row r="148" spans="1:6" ht="12.75">
      <c r="A148" s="1">
        <v>37694</v>
      </c>
      <c r="B148" s="2">
        <v>25.3</v>
      </c>
      <c r="C148" s="2">
        <v>2595.95</v>
      </c>
      <c r="E148" s="20">
        <f t="shared" si="4"/>
        <v>0.009531446265552393</v>
      </c>
      <c r="F148" s="20">
        <f t="shared" si="5"/>
        <v>-0.005650524674946645</v>
      </c>
    </row>
    <row r="149" spans="1:6" ht="12.75">
      <c r="A149" s="1">
        <v>37701</v>
      </c>
      <c r="B149" s="2">
        <v>27.21</v>
      </c>
      <c r="C149" s="2">
        <v>2822.35</v>
      </c>
      <c r="E149" s="20">
        <f t="shared" si="4"/>
        <v>0.07278015706168038</v>
      </c>
      <c r="F149" s="20">
        <f t="shared" si="5"/>
        <v>0.08361733299817084</v>
      </c>
    </row>
    <row r="150" spans="1:6" ht="12.75">
      <c r="A150" s="1">
        <v>37708</v>
      </c>
      <c r="B150" s="2">
        <v>26.43</v>
      </c>
      <c r="C150" s="2">
        <v>2736.69</v>
      </c>
      <c r="E150" s="20">
        <f t="shared" si="4"/>
        <v>-0.029084824178957126</v>
      </c>
      <c r="F150" s="20">
        <f t="shared" si="5"/>
        <v>-0.03082071030645846</v>
      </c>
    </row>
    <row r="151" spans="1:6" ht="12.75">
      <c r="A151" s="1">
        <v>37715</v>
      </c>
      <c r="B151" s="2">
        <v>27.75</v>
      </c>
      <c r="C151" s="2">
        <v>2794.41</v>
      </c>
      <c r="E151" s="20">
        <f t="shared" si="4"/>
        <v>0.04873611157624579</v>
      </c>
      <c r="F151" s="20">
        <f t="shared" si="5"/>
        <v>0.020871832142369234</v>
      </c>
    </row>
    <row r="152" spans="1:6" ht="12.75">
      <c r="A152" s="1">
        <v>37722</v>
      </c>
      <c r="B152" s="2">
        <v>28.38</v>
      </c>
      <c r="C152" s="2">
        <v>2825.23</v>
      </c>
      <c r="E152" s="20">
        <f t="shared" si="4"/>
        <v>0.022448831539453075</v>
      </c>
      <c r="F152" s="20">
        <f t="shared" si="5"/>
        <v>0.010968784123686034</v>
      </c>
    </row>
    <row r="153" spans="1:6" ht="12.75">
      <c r="A153" s="1">
        <v>37729</v>
      </c>
      <c r="B153" s="2">
        <v>27.98</v>
      </c>
      <c r="C153" s="2" t="e">
        <v>#N/A</v>
      </c>
      <c r="E153" s="20">
        <f t="shared" si="4"/>
        <v>-0.014194702494561458</v>
      </c>
      <c r="F153" s="20" t="str">
        <f t="shared" si="5"/>
        <v>na</v>
      </c>
    </row>
    <row r="154" spans="1:6" ht="12.75">
      <c r="A154" s="1">
        <v>37736</v>
      </c>
      <c r="B154" s="2">
        <v>29.99</v>
      </c>
      <c r="C154" s="2">
        <v>2905.03</v>
      </c>
      <c r="E154" s="20">
        <f t="shared" si="4"/>
        <v>0.0693740235235825</v>
      </c>
      <c r="F154" s="20" t="str">
        <f t="shared" si="5"/>
        <v>na</v>
      </c>
    </row>
    <row r="155" spans="1:6" ht="12.75">
      <c r="A155" s="1">
        <v>37743</v>
      </c>
      <c r="B155" s="2">
        <v>30.65</v>
      </c>
      <c r="C155" s="2">
        <v>2953.05</v>
      </c>
      <c r="E155" s="20">
        <f t="shared" si="4"/>
        <v>0.021768669621302642</v>
      </c>
      <c r="F155" s="20">
        <f t="shared" si="5"/>
        <v>0.016394817279142507</v>
      </c>
    </row>
    <row r="156" spans="1:6" ht="12.75">
      <c r="A156" s="1">
        <v>37750</v>
      </c>
      <c r="B156" s="2">
        <v>31.14</v>
      </c>
      <c r="C156" s="2">
        <v>2945.95</v>
      </c>
      <c r="E156" s="20">
        <f t="shared" si="4"/>
        <v>0.01586050402363201</v>
      </c>
      <c r="F156" s="20">
        <f t="shared" si="5"/>
        <v>-0.002407188821307627</v>
      </c>
    </row>
    <row r="157" spans="1:6" ht="12.75">
      <c r="A157" s="1">
        <v>37757</v>
      </c>
      <c r="B157" s="2">
        <v>31.4</v>
      </c>
      <c r="C157" s="2">
        <v>2996.36</v>
      </c>
      <c r="E157" s="20">
        <f t="shared" si="4"/>
        <v>0.00831472650835534</v>
      </c>
      <c r="F157" s="20">
        <f t="shared" si="5"/>
        <v>0.016966872919169748</v>
      </c>
    </row>
    <row r="158" spans="1:6" ht="12.75">
      <c r="A158" s="1">
        <v>37764</v>
      </c>
      <c r="B158" s="2">
        <v>30.44</v>
      </c>
      <c r="C158" s="2">
        <v>2926.39</v>
      </c>
      <c r="E158" s="20">
        <f t="shared" si="4"/>
        <v>-0.031050359920722474</v>
      </c>
      <c r="F158" s="20">
        <f t="shared" si="5"/>
        <v>-0.0236286371691567</v>
      </c>
    </row>
    <row r="159" spans="1:6" ht="12.75">
      <c r="A159" s="1">
        <v>37771</v>
      </c>
      <c r="B159" s="2">
        <v>32.2</v>
      </c>
      <c r="C159" s="2">
        <v>2937.48</v>
      </c>
      <c r="E159" s="20">
        <f t="shared" si="4"/>
        <v>0.05620891955687757</v>
      </c>
      <c r="F159" s="20">
        <f t="shared" si="5"/>
        <v>0.003782489455686694</v>
      </c>
    </row>
    <row r="160" spans="1:6" ht="12.75">
      <c r="A160" s="1">
        <v>37778</v>
      </c>
      <c r="B160" s="2">
        <v>31.31</v>
      </c>
      <c r="C160" s="2">
        <v>3046.71</v>
      </c>
      <c r="E160" s="20">
        <f t="shared" si="4"/>
        <v>-0.028028917212048456</v>
      </c>
      <c r="F160" s="20">
        <f t="shared" si="5"/>
        <v>0.03651024895508759</v>
      </c>
    </row>
    <row r="161" spans="1:6" ht="12.75">
      <c r="A161" s="1">
        <v>37785</v>
      </c>
      <c r="B161" s="2">
        <v>33.69</v>
      </c>
      <c r="C161" s="2">
        <v>3149.83</v>
      </c>
      <c r="E161" s="20">
        <f t="shared" si="4"/>
        <v>0.0732635220801471</v>
      </c>
      <c r="F161" s="20">
        <f t="shared" si="5"/>
        <v>0.03328616323568624</v>
      </c>
    </row>
    <row r="162" spans="1:6" ht="12.75">
      <c r="A162" s="1">
        <v>37792</v>
      </c>
      <c r="B162" s="2">
        <v>34.93</v>
      </c>
      <c r="C162" s="2">
        <v>3143.91</v>
      </c>
      <c r="E162" s="20">
        <f t="shared" si="4"/>
        <v>0.03614500140027916</v>
      </c>
      <c r="F162" s="20">
        <f t="shared" si="5"/>
        <v>-0.001881234924203672</v>
      </c>
    </row>
    <row r="163" spans="1:6" ht="12.75">
      <c r="A163" s="1">
        <v>37799</v>
      </c>
      <c r="B163" s="2">
        <v>35.4</v>
      </c>
      <c r="C163" s="2">
        <v>3120.3</v>
      </c>
      <c r="E163" s="20">
        <f t="shared" si="4"/>
        <v>0.013365761320988163</v>
      </c>
      <c r="F163" s="20">
        <f t="shared" si="5"/>
        <v>-0.0075380971579710404</v>
      </c>
    </row>
    <row r="164" spans="1:28" s="4" customFormat="1" ht="12.75">
      <c r="A164" s="3">
        <v>37806</v>
      </c>
      <c r="B164" s="12">
        <v>34.29</v>
      </c>
      <c r="C164" s="12">
        <v>3077.75</v>
      </c>
      <c r="D164" s="24"/>
      <c r="E164" s="23">
        <f t="shared" si="4"/>
        <v>-0.03185805366489979</v>
      </c>
      <c r="F164" s="23">
        <f t="shared" si="5"/>
        <v>-0.013730340499472792</v>
      </c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1:6" ht="12.75">
      <c r="A165" s="1">
        <v>37813</v>
      </c>
      <c r="B165" s="2">
        <v>34.38</v>
      </c>
      <c r="C165" s="2">
        <v>3082.68</v>
      </c>
      <c r="E165" s="20">
        <f t="shared" si="4"/>
        <v>0.002621233479874287</v>
      </c>
      <c r="F165" s="20">
        <f t="shared" si="5"/>
        <v>0.0016005379664862536</v>
      </c>
    </row>
    <row r="166" spans="1:6" ht="12.75">
      <c r="A166" s="1">
        <v>37820</v>
      </c>
      <c r="B166" s="2">
        <v>34.55</v>
      </c>
      <c r="C166" s="2">
        <v>3129.57</v>
      </c>
      <c r="E166" s="20">
        <f t="shared" si="4"/>
        <v>0.004932550258975548</v>
      </c>
      <c r="F166" s="20">
        <f t="shared" si="5"/>
        <v>0.015096266410772241</v>
      </c>
    </row>
    <row r="167" spans="1:6" ht="12.75">
      <c r="A167" s="1">
        <v>37827</v>
      </c>
      <c r="B167" s="2">
        <v>33.1</v>
      </c>
      <c r="C167" s="2">
        <v>3118.28</v>
      </c>
      <c r="E167" s="20">
        <f t="shared" si="4"/>
        <v>-0.04287426783066152</v>
      </c>
      <c r="F167" s="20">
        <f t="shared" si="5"/>
        <v>-0.0036140471645569193</v>
      </c>
    </row>
    <row r="168" spans="1:6" ht="12.75">
      <c r="A168" s="1">
        <v>37834</v>
      </c>
      <c r="B168" s="2">
        <v>35.07</v>
      </c>
      <c r="C168" s="2">
        <v>3201.28</v>
      </c>
      <c r="E168" s="20">
        <f t="shared" si="4"/>
        <v>0.05781278176906948</v>
      </c>
      <c r="F168" s="20">
        <f t="shared" si="5"/>
        <v>0.026269162068719043</v>
      </c>
    </row>
    <row r="169" spans="1:6" ht="12.75">
      <c r="A169" s="1">
        <v>37841</v>
      </c>
      <c r="B169" s="2">
        <v>34.67</v>
      </c>
      <c r="C169" s="2">
        <v>3146</v>
      </c>
      <c r="E169" s="20">
        <f t="shared" si="4"/>
        <v>-0.01147130445515467</v>
      </c>
      <c r="F169" s="20">
        <f t="shared" si="5"/>
        <v>-0.017418925190921745</v>
      </c>
    </row>
    <row r="170" spans="1:6" ht="12.75">
      <c r="A170" s="1">
        <v>37848</v>
      </c>
      <c r="B170" s="2">
        <v>35.94</v>
      </c>
      <c r="C170" s="2">
        <v>3266.72</v>
      </c>
      <c r="E170" s="20">
        <f t="shared" si="4"/>
        <v>0.03597612165848081</v>
      </c>
      <c r="F170" s="20">
        <f t="shared" si="5"/>
        <v>0.0376546187696662</v>
      </c>
    </row>
    <row r="171" spans="1:6" ht="12.75">
      <c r="A171" s="1">
        <v>37855</v>
      </c>
      <c r="B171" s="2">
        <v>36</v>
      </c>
      <c r="C171" s="2">
        <v>3298.71</v>
      </c>
      <c r="E171" s="20">
        <f t="shared" si="4"/>
        <v>0.0016680571006970134</v>
      </c>
      <c r="F171" s="20">
        <f t="shared" si="5"/>
        <v>0.009745059550897038</v>
      </c>
    </row>
    <row r="172" spans="1:6" ht="12.75">
      <c r="A172" s="1">
        <v>37862</v>
      </c>
      <c r="B172" s="2">
        <v>35.59</v>
      </c>
      <c r="C172" s="2">
        <v>3337.74</v>
      </c>
      <c r="E172" s="20">
        <f t="shared" si="4"/>
        <v>-0.011454238934008586</v>
      </c>
      <c r="F172" s="20">
        <f t="shared" si="5"/>
        <v>0.011762448296669848</v>
      </c>
    </row>
    <row r="173" spans="1:6" ht="12.75">
      <c r="A173" s="1">
        <v>37869</v>
      </c>
      <c r="B173" s="2">
        <v>35.33</v>
      </c>
      <c r="C173" s="2">
        <v>3415.84</v>
      </c>
      <c r="E173" s="20">
        <f t="shared" si="4"/>
        <v>-0.0073322381510476185</v>
      </c>
      <c r="F173" s="20">
        <f t="shared" si="5"/>
        <v>0.023129505168557628</v>
      </c>
    </row>
    <row r="174" spans="1:6" ht="12.75">
      <c r="A174" s="1">
        <v>37876</v>
      </c>
      <c r="B174" s="2">
        <v>32.96</v>
      </c>
      <c r="C174" s="2">
        <v>3365.92</v>
      </c>
      <c r="E174" s="20">
        <f t="shared" si="4"/>
        <v>-0.06943775632978279</v>
      </c>
      <c r="F174" s="20">
        <f t="shared" si="5"/>
        <v>-0.014722108018294808</v>
      </c>
    </row>
    <row r="175" spans="1:6" ht="12.75">
      <c r="A175" s="1">
        <v>37883</v>
      </c>
      <c r="B175" s="2">
        <v>35.39</v>
      </c>
      <c r="C175" s="2">
        <v>3422.35</v>
      </c>
      <c r="E175" s="20">
        <f t="shared" si="4"/>
        <v>0.0711345893161011</v>
      </c>
      <c r="F175" s="20">
        <f t="shared" si="5"/>
        <v>0.01662612120503176</v>
      </c>
    </row>
    <row r="176" spans="1:6" ht="12.75">
      <c r="A176" s="1">
        <v>37890</v>
      </c>
      <c r="B176" s="2">
        <v>32.85</v>
      </c>
      <c r="C176" s="2">
        <v>3211.25</v>
      </c>
      <c r="E176" s="20">
        <f t="shared" si="4"/>
        <v>-0.0744775494267525</v>
      </c>
      <c r="F176" s="20">
        <f t="shared" si="5"/>
        <v>-0.06366718016665754</v>
      </c>
    </row>
    <row r="177" spans="1:6" ht="12.75">
      <c r="A177" s="1">
        <v>37897</v>
      </c>
      <c r="B177" s="2">
        <v>33.75</v>
      </c>
      <c r="C177" s="2">
        <v>3203.12</v>
      </c>
      <c r="E177" s="20">
        <f t="shared" si="4"/>
        <v>0.0270286723879192</v>
      </c>
      <c r="F177" s="20">
        <f t="shared" si="5"/>
        <v>-0.0025349346400480597</v>
      </c>
    </row>
    <row r="178" spans="1:6" ht="12.75">
      <c r="A178" s="1">
        <v>37904</v>
      </c>
      <c r="B178" s="2">
        <v>34.17</v>
      </c>
      <c r="C178" s="2">
        <v>3327.52</v>
      </c>
      <c r="E178" s="20">
        <f t="shared" si="4"/>
        <v>0.012367648808661669</v>
      </c>
      <c r="F178" s="20">
        <f t="shared" si="5"/>
        <v>0.038101946985565543</v>
      </c>
    </row>
    <row r="179" spans="1:6" ht="12.75">
      <c r="A179" s="1">
        <v>37911</v>
      </c>
      <c r="B179" s="2">
        <v>34.99</v>
      </c>
      <c r="C179" s="2">
        <v>3378.84</v>
      </c>
      <c r="E179" s="20">
        <f t="shared" si="4"/>
        <v>0.023714240252396254</v>
      </c>
      <c r="F179" s="20">
        <f t="shared" si="5"/>
        <v>0.015305173536208506</v>
      </c>
    </row>
    <row r="180" spans="1:6" ht="12.75">
      <c r="A180" s="1">
        <v>37918</v>
      </c>
      <c r="B180" s="2">
        <v>33.94</v>
      </c>
      <c r="C180" s="2">
        <v>3264.83</v>
      </c>
      <c r="E180" s="20">
        <f t="shared" si="4"/>
        <v>-0.030468046573516542</v>
      </c>
      <c r="F180" s="20">
        <f t="shared" si="5"/>
        <v>-0.034324761332157956</v>
      </c>
    </row>
    <row r="181" spans="1:6" ht="12.75">
      <c r="A181" s="1">
        <v>37925</v>
      </c>
      <c r="B181" s="2">
        <v>36.29</v>
      </c>
      <c r="C181" s="2">
        <v>3371.05</v>
      </c>
      <c r="E181" s="20">
        <f t="shared" si="4"/>
        <v>0.06694796141889872</v>
      </c>
      <c r="F181" s="20">
        <f t="shared" si="5"/>
        <v>0.03201657454434895</v>
      </c>
    </row>
    <row r="182" spans="1:6" ht="12.75">
      <c r="A182" s="1">
        <v>37932</v>
      </c>
      <c r="B182" s="2">
        <v>36.47</v>
      </c>
      <c r="C182" s="2">
        <v>3438.23</v>
      </c>
      <c r="E182" s="20">
        <f t="shared" si="4"/>
        <v>0.004947783595609843</v>
      </c>
      <c r="F182" s="20">
        <f t="shared" si="5"/>
        <v>0.019732535547215</v>
      </c>
    </row>
    <row r="183" spans="1:6" ht="12.75">
      <c r="A183" s="1">
        <v>37939</v>
      </c>
      <c r="B183" s="2">
        <v>37.01</v>
      </c>
      <c r="C183" s="2">
        <v>3404.58</v>
      </c>
      <c r="E183" s="20">
        <f t="shared" si="4"/>
        <v>0.014698141577475813</v>
      </c>
      <c r="F183" s="20">
        <f t="shared" si="5"/>
        <v>-0.00983522010722602</v>
      </c>
    </row>
    <row r="184" spans="1:6" ht="12.75">
      <c r="A184" s="1">
        <v>37946</v>
      </c>
      <c r="B184" s="2">
        <v>36.45</v>
      </c>
      <c r="C184" s="2">
        <v>3320.73</v>
      </c>
      <c r="E184" s="20">
        <f t="shared" si="4"/>
        <v>-0.015246687943397336</v>
      </c>
      <c r="F184" s="20">
        <f t="shared" si="5"/>
        <v>-0.024936945699350975</v>
      </c>
    </row>
    <row r="185" spans="1:6" ht="12.75">
      <c r="A185" s="1">
        <v>37953</v>
      </c>
      <c r="B185" s="2">
        <v>37.32</v>
      </c>
      <c r="C185" s="2">
        <v>3430.25</v>
      </c>
      <c r="E185" s="20">
        <f t="shared" si="4"/>
        <v>0.02358791752447575</v>
      </c>
      <c r="F185" s="20">
        <f t="shared" si="5"/>
        <v>0.032448506542636465</v>
      </c>
    </row>
    <row r="186" spans="1:6" ht="12.75">
      <c r="A186" s="1">
        <v>37960</v>
      </c>
      <c r="B186" s="2">
        <v>37.93</v>
      </c>
      <c r="C186" s="2">
        <v>3482.9</v>
      </c>
      <c r="E186" s="20">
        <f t="shared" si="4"/>
        <v>0.01621297972166446</v>
      </c>
      <c r="F186" s="20">
        <f t="shared" si="5"/>
        <v>0.015232135271127373</v>
      </c>
    </row>
    <row r="187" spans="1:6" ht="12.75">
      <c r="A187" s="1">
        <v>37967</v>
      </c>
      <c r="B187" s="2">
        <v>37.8</v>
      </c>
      <c r="C187" s="2">
        <v>3484.17</v>
      </c>
      <c r="E187" s="20">
        <f t="shared" si="4"/>
        <v>-0.00343325307526563</v>
      </c>
      <c r="F187" s="20">
        <f t="shared" si="5"/>
        <v>0.0003645721986622246</v>
      </c>
    </row>
    <row r="188" spans="1:6" ht="12.75">
      <c r="A188" s="1">
        <v>37974</v>
      </c>
      <c r="B188" s="2">
        <v>38</v>
      </c>
      <c r="C188" s="2">
        <v>3516.32</v>
      </c>
      <c r="E188" s="20">
        <f t="shared" si="4"/>
        <v>0.005277057100843819</v>
      </c>
      <c r="F188" s="20">
        <f t="shared" si="5"/>
        <v>0.009185135906826595</v>
      </c>
    </row>
    <row r="189" spans="1:6" ht="12.75">
      <c r="A189" s="1">
        <v>37981</v>
      </c>
      <c r="B189" s="2">
        <v>38.41</v>
      </c>
      <c r="C189" s="2" t="e">
        <v>#N/A</v>
      </c>
      <c r="E189" s="20">
        <f t="shared" si="4"/>
        <v>0.010731682631427595</v>
      </c>
      <c r="F189" s="20" t="str">
        <f t="shared" si="5"/>
        <v>na</v>
      </c>
    </row>
    <row r="190" spans="1:6" ht="12.75">
      <c r="A190" s="1">
        <v>37988</v>
      </c>
      <c r="B190" s="2">
        <v>39.17</v>
      </c>
      <c r="C190" s="2">
        <v>3564.13</v>
      </c>
      <c r="E190" s="20">
        <f t="shared" si="4"/>
        <v>0.019593305319926688</v>
      </c>
      <c r="F190" s="20" t="str">
        <f t="shared" si="5"/>
        <v>na</v>
      </c>
    </row>
    <row r="191" spans="1:6" ht="12.75">
      <c r="A191" s="1">
        <v>37995</v>
      </c>
      <c r="B191" s="2">
        <v>38.84</v>
      </c>
      <c r="C191" s="2">
        <v>3608.86</v>
      </c>
      <c r="E191" s="20">
        <f t="shared" si="4"/>
        <v>-0.008460504254615775</v>
      </c>
      <c r="F191" s="20">
        <f t="shared" si="5"/>
        <v>0.012471948185966109</v>
      </c>
    </row>
    <row r="192" spans="1:6" ht="12.75">
      <c r="A192" s="1">
        <v>38002</v>
      </c>
      <c r="B192" s="2">
        <v>39.65</v>
      </c>
      <c r="C192" s="2">
        <v>3640.09</v>
      </c>
      <c r="E192" s="20">
        <f t="shared" si="4"/>
        <v>0.02064030465773264</v>
      </c>
      <c r="F192" s="20">
        <f t="shared" si="5"/>
        <v>0.008616473618600072</v>
      </c>
    </row>
    <row r="193" spans="1:6" ht="12.75">
      <c r="A193" s="1">
        <v>38009</v>
      </c>
      <c r="B193" s="2">
        <v>39.73</v>
      </c>
      <c r="C193" s="2">
        <v>3696.53</v>
      </c>
      <c r="E193" s="20">
        <f t="shared" si="4"/>
        <v>0.002015621745650507</v>
      </c>
      <c r="F193" s="20">
        <f t="shared" si="5"/>
        <v>0.015386135149577193</v>
      </c>
    </row>
    <row r="194" spans="1:6" ht="12.75">
      <c r="A194" s="1">
        <v>38016</v>
      </c>
      <c r="B194" s="2">
        <v>40.92</v>
      </c>
      <c r="C194" s="2">
        <v>3681.32</v>
      </c>
      <c r="E194" s="20">
        <f t="shared" si="4"/>
        <v>0.02951237125691823</v>
      </c>
      <c r="F194" s="20">
        <f t="shared" si="5"/>
        <v>-0.004123158250179635</v>
      </c>
    </row>
    <row r="195" spans="1:6" ht="12.75">
      <c r="A195" s="1">
        <v>38023</v>
      </c>
      <c r="B195" s="2">
        <v>41.1</v>
      </c>
      <c r="C195" s="2">
        <v>3615.83</v>
      </c>
      <c r="E195" s="20">
        <f t="shared" si="4"/>
        <v>0.004389180418763187</v>
      </c>
      <c r="F195" s="20">
        <f t="shared" si="5"/>
        <v>-0.017949955366672404</v>
      </c>
    </row>
    <row r="196" spans="1:6" ht="12.75">
      <c r="A196" s="1">
        <v>38030</v>
      </c>
      <c r="B196" s="2">
        <v>42.41</v>
      </c>
      <c r="C196" s="2">
        <v>3674.76</v>
      </c>
      <c r="E196" s="20">
        <f t="shared" si="4"/>
        <v>0.03137606198431037</v>
      </c>
      <c r="F196" s="20">
        <f t="shared" si="5"/>
        <v>0.01616639625937824</v>
      </c>
    </row>
    <row r="197" spans="1:6" ht="12.75">
      <c r="A197" s="1">
        <v>38037</v>
      </c>
      <c r="B197" s="2">
        <v>43.12</v>
      </c>
      <c r="C197" s="2">
        <v>3749.44</v>
      </c>
      <c r="E197" s="20">
        <f t="shared" si="4"/>
        <v>0.016602743114242435</v>
      </c>
      <c r="F197" s="20">
        <f t="shared" si="5"/>
        <v>0.020118671087840323</v>
      </c>
    </row>
    <row r="198" spans="1:6" ht="12.75">
      <c r="A198" s="1">
        <v>38044</v>
      </c>
      <c r="B198" s="2">
        <v>42.25</v>
      </c>
      <c r="C198" s="2">
        <v>3725.44</v>
      </c>
      <c r="E198" s="20">
        <f t="shared" si="4"/>
        <v>-0.020382572797558753</v>
      </c>
      <c r="F198" s="20">
        <f t="shared" si="5"/>
        <v>-0.006421529836474733</v>
      </c>
    </row>
    <row r="199" spans="1:6" ht="12.75">
      <c r="A199" s="1">
        <v>38051</v>
      </c>
      <c r="B199" s="2">
        <v>43.5</v>
      </c>
      <c r="C199" s="2">
        <v>3776.82</v>
      </c>
      <c r="E199" s="20">
        <f t="shared" si="4"/>
        <v>0.029156584291455487</v>
      </c>
      <c r="F199" s="20">
        <f t="shared" si="5"/>
        <v>0.013697420062984026</v>
      </c>
    </row>
    <row r="200" spans="1:6" ht="12.75">
      <c r="A200" s="1">
        <v>38058</v>
      </c>
      <c r="B200" s="2">
        <v>40.51</v>
      </c>
      <c r="C200" s="2">
        <v>3599.17</v>
      </c>
      <c r="E200" s="20">
        <f t="shared" si="4"/>
        <v>-0.07121208088003927</v>
      </c>
      <c r="F200" s="20">
        <f t="shared" si="5"/>
        <v>-0.04817912239967214</v>
      </c>
    </row>
    <row r="201" spans="1:6" ht="12.75">
      <c r="A201" s="1">
        <v>38065</v>
      </c>
      <c r="B201" s="2">
        <v>39.97</v>
      </c>
      <c r="C201" s="2">
        <v>3624.09</v>
      </c>
      <c r="E201" s="20">
        <f aca="true" t="shared" si="6" ref="E201:E264">IF(ISNUMBER(LN(B201/B200))=TRUE,LN(B201/B200),"na")</f>
        <v>-0.013419684491367023</v>
      </c>
      <c r="F201" s="20">
        <f aca="true" t="shared" si="7" ref="F201:F264">IF(ISNUMBER(LN(C201/C200))=TRUE,LN(C201/C200),"na")</f>
        <v>0.006899958984958656</v>
      </c>
    </row>
    <row r="202" spans="1:6" ht="12.75">
      <c r="A202" s="1">
        <v>38072</v>
      </c>
      <c r="B202" s="2">
        <v>41.04</v>
      </c>
      <c r="C202" s="2">
        <v>3602.64</v>
      </c>
      <c r="E202" s="20">
        <f t="shared" si="6"/>
        <v>0.026418028139282047</v>
      </c>
      <c r="F202" s="20">
        <f t="shared" si="7"/>
        <v>-0.0059363122715562254</v>
      </c>
    </row>
    <row r="203" spans="1:6" ht="12.75">
      <c r="A203" s="1">
        <v>38079</v>
      </c>
      <c r="B203" s="2">
        <v>42.46</v>
      </c>
      <c r="C203" s="2">
        <v>3673.57</v>
      </c>
      <c r="E203" s="20">
        <f t="shared" si="6"/>
        <v>0.034015255412596035</v>
      </c>
      <c r="F203" s="20">
        <f t="shared" si="7"/>
        <v>0.019497031255510732</v>
      </c>
    </row>
    <row r="204" spans="1:6" ht="12.75">
      <c r="A204" s="1">
        <v>38086</v>
      </c>
      <c r="B204" s="2">
        <v>42.15</v>
      </c>
      <c r="C204" s="2" t="e">
        <v>#N/A</v>
      </c>
      <c r="E204" s="20">
        <f t="shared" si="6"/>
        <v>-0.007327771827245631</v>
      </c>
      <c r="F204" s="20" t="str">
        <f t="shared" si="7"/>
        <v>na</v>
      </c>
    </row>
    <row r="205" spans="1:6" ht="12.75">
      <c r="A205" s="1">
        <v>38093</v>
      </c>
      <c r="B205" s="2">
        <v>42.02</v>
      </c>
      <c r="C205" s="2">
        <v>3723.19</v>
      </c>
      <c r="E205" s="20">
        <f t="shared" si="6"/>
        <v>-0.003088989031010028</v>
      </c>
      <c r="F205" s="20" t="str">
        <f t="shared" si="7"/>
        <v>na</v>
      </c>
    </row>
    <row r="206" spans="1:6" ht="12.75">
      <c r="A206" s="1">
        <v>38100</v>
      </c>
      <c r="B206" s="2">
        <v>43.67</v>
      </c>
      <c r="C206" s="2">
        <v>3818.17</v>
      </c>
      <c r="E206" s="20">
        <f t="shared" si="6"/>
        <v>0.03851567208061519</v>
      </c>
      <c r="F206" s="20">
        <f t="shared" si="7"/>
        <v>0.02519042254145333</v>
      </c>
    </row>
    <row r="207" spans="1:6" ht="12.75">
      <c r="A207" s="1">
        <v>38107</v>
      </c>
      <c r="B207" s="2">
        <v>42.12</v>
      </c>
      <c r="C207" s="2">
        <v>3670.18</v>
      </c>
      <c r="E207" s="20">
        <f t="shared" si="6"/>
        <v>-0.03613868023169491</v>
      </c>
      <c r="F207" s="20">
        <f t="shared" si="7"/>
        <v>-0.039530543056839056</v>
      </c>
    </row>
    <row r="208" spans="1:6" ht="12.75">
      <c r="A208" s="1">
        <v>38114</v>
      </c>
      <c r="B208" s="2">
        <v>40.36</v>
      </c>
      <c r="C208" s="2">
        <v>3655.27</v>
      </c>
      <c r="E208" s="20">
        <f t="shared" si="6"/>
        <v>-0.042683491780366484</v>
      </c>
      <c r="F208" s="20">
        <f t="shared" si="7"/>
        <v>-0.004070745302860914</v>
      </c>
    </row>
    <row r="209" spans="1:6" ht="12.75">
      <c r="A209" s="1">
        <v>38121</v>
      </c>
      <c r="B209" s="2">
        <v>39.38</v>
      </c>
      <c r="C209" s="2">
        <v>3601.53</v>
      </c>
      <c r="E209" s="20">
        <f t="shared" si="6"/>
        <v>-0.024581122274428623</v>
      </c>
      <c r="F209" s="20">
        <f t="shared" si="7"/>
        <v>-0.0148112067072676</v>
      </c>
    </row>
    <row r="210" spans="1:6" ht="12.75">
      <c r="A210" s="1">
        <v>38128</v>
      </c>
      <c r="B210" s="2">
        <v>39.91</v>
      </c>
      <c r="C210" s="2">
        <v>3623.66</v>
      </c>
      <c r="E210" s="20">
        <f t="shared" si="6"/>
        <v>0.01336884584966294</v>
      </c>
      <c r="F210" s="20">
        <f t="shared" si="7"/>
        <v>0.006125809619764358</v>
      </c>
    </row>
    <row r="211" spans="1:6" ht="12.75">
      <c r="A211" s="1">
        <v>38135</v>
      </c>
      <c r="B211" s="2">
        <v>41.25</v>
      </c>
      <c r="C211" s="2">
        <v>3690.4</v>
      </c>
      <c r="E211" s="20">
        <f t="shared" si="6"/>
        <v>0.03302419372004755</v>
      </c>
      <c r="F211" s="20">
        <f t="shared" si="7"/>
        <v>0.018250288466564627</v>
      </c>
    </row>
    <row r="212" spans="1:6" ht="12.75">
      <c r="A212" s="1">
        <v>38142</v>
      </c>
      <c r="B212" s="2">
        <v>41.73</v>
      </c>
      <c r="C212" s="2">
        <v>3656.09</v>
      </c>
      <c r="E212" s="20">
        <f t="shared" si="6"/>
        <v>0.01156918182277127</v>
      </c>
      <c r="F212" s="20">
        <f t="shared" si="7"/>
        <v>-0.009340582904731458</v>
      </c>
    </row>
    <row r="213" spans="1:6" ht="12.75">
      <c r="A213" s="1">
        <v>38149</v>
      </c>
      <c r="B213" s="2">
        <v>41.58</v>
      </c>
      <c r="C213" s="2">
        <v>3706.59</v>
      </c>
      <c r="E213" s="20">
        <f t="shared" si="6"/>
        <v>-0.0036010121735943427</v>
      </c>
      <c r="F213" s="20">
        <f t="shared" si="7"/>
        <v>0.013718046130441457</v>
      </c>
    </row>
    <row r="214" spans="1:6" ht="12.75">
      <c r="A214" s="1">
        <v>38156</v>
      </c>
      <c r="B214" s="2">
        <v>42.19</v>
      </c>
      <c r="C214" s="2">
        <v>3706.27</v>
      </c>
      <c r="E214" s="20">
        <f t="shared" si="6"/>
        <v>0.01456394370638038</v>
      </c>
      <c r="F214" s="20">
        <f t="shared" si="7"/>
        <v>-8.633644779448408E-05</v>
      </c>
    </row>
    <row r="215" spans="1:6" ht="12.75">
      <c r="A215" s="1">
        <v>38163</v>
      </c>
      <c r="B215" s="2">
        <v>40.9</v>
      </c>
      <c r="C215" s="2">
        <v>3743.3</v>
      </c>
      <c r="E215" s="20">
        <f t="shared" si="6"/>
        <v>-0.03105316308749125</v>
      </c>
      <c r="F215" s="20">
        <f t="shared" si="7"/>
        <v>0.009941595283704462</v>
      </c>
    </row>
    <row r="216" spans="1:28" s="4" customFormat="1" ht="12.75">
      <c r="A216" s="3">
        <v>38170</v>
      </c>
      <c r="B216" s="12">
        <v>40.19</v>
      </c>
      <c r="C216" s="12">
        <v>3708.43</v>
      </c>
      <c r="D216" s="24"/>
      <c r="E216" s="23">
        <f t="shared" si="6"/>
        <v>-0.017511854587646328</v>
      </c>
      <c r="F216" s="23">
        <f t="shared" si="7"/>
        <v>-0.00935896886291825</v>
      </c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</row>
    <row r="217" spans="1:6" ht="12.75">
      <c r="A217" s="1">
        <v>38177</v>
      </c>
      <c r="B217" s="2">
        <v>40.05</v>
      </c>
      <c r="C217" s="2">
        <v>3648.15</v>
      </c>
      <c r="E217" s="20">
        <f t="shared" si="6"/>
        <v>-0.0034895349467415596</v>
      </c>
      <c r="F217" s="20">
        <f t="shared" si="7"/>
        <v>-0.016388416672376827</v>
      </c>
    </row>
    <row r="218" spans="1:6" ht="12.75">
      <c r="A218" s="1">
        <v>38184</v>
      </c>
      <c r="B218" s="2">
        <v>39.31</v>
      </c>
      <c r="C218" s="2">
        <v>3613.39</v>
      </c>
      <c r="E218" s="20">
        <f t="shared" si="6"/>
        <v>-0.018649734080599185</v>
      </c>
      <c r="F218" s="20">
        <f t="shared" si="7"/>
        <v>-0.009573799910553057</v>
      </c>
    </row>
    <row r="219" spans="1:6" ht="12.75">
      <c r="A219" s="1">
        <v>38191</v>
      </c>
      <c r="B219" s="2">
        <v>38.74</v>
      </c>
      <c r="C219" s="2">
        <v>3582.74</v>
      </c>
      <c r="E219" s="20">
        <f t="shared" si="6"/>
        <v>-0.014606281454919155</v>
      </c>
      <c r="F219" s="20">
        <f t="shared" si="7"/>
        <v>-0.008518519077144843</v>
      </c>
    </row>
    <row r="220" spans="1:6" ht="12.75">
      <c r="A220" s="1">
        <v>38198</v>
      </c>
      <c r="B220" s="2">
        <v>40.6</v>
      </c>
      <c r="C220" s="2">
        <v>3641.83</v>
      </c>
      <c r="E220" s="20">
        <f t="shared" si="6"/>
        <v>0.04689540862883716</v>
      </c>
      <c r="F220" s="20">
        <f t="shared" si="7"/>
        <v>0.016358431766237306</v>
      </c>
    </row>
    <row r="221" spans="1:6" ht="12.75">
      <c r="A221" s="1">
        <v>38205</v>
      </c>
      <c r="B221" s="2">
        <v>40.12</v>
      </c>
      <c r="C221" s="2">
        <v>3573.09</v>
      </c>
      <c r="E221" s="20">
        <f t="shared" si="6"/>
        <v>-0.011893103513952296</v>
      </c>
      <c r="F221" s="20">
        <f t="shared" si="7"/>
        <v>-0.019055534925423844</v>
      </c>
    </row>
    <row r="222" spans="1:6" ht="12.75">
      <c r="A222" s="1">
        <v>38212</v>
      </c>
      <c r="B222" s="2">
        <v>39.5</v>
      </c>
      <c r="C222" s="2">
        <v>3464.74</v>
      </c>
      <c r="E222" s="20">
        <f t="shared" si="6"/>
        <v>-0.015574291186658509</v>
      </c>
      <c r="F222" s="20">
        <f t="shared" si="7"/>
        <v>-0.03079317388943066</v>
      </c>
    </row>
    <row r="223" spans="1:6" ht="12.75">
      <c r="A223" s="1">
        <v>38219</v>
      </c>
      <c r="B223" s="2">
        <v>39.98</v>
      </c>
      <c r="C223" s="2">
        <v>3540.77</v>
      </c>
      <c r="E223" s="20">
        <f t="shared" si="6"/>
        <v>0.012078657165177708</v>
      </c>
      <c r="F223" s="20">
        <f t="shared" si="7"/>
        <v>0.021706623865726273</v>
      </c>
    </row>
    <row r="224" spans="1:6" ht="12.75">
      <c r="A224" s="1">
        <v>38226</v>
      </c>
      <c r="B224" s="2">
        <v>41.66</v>
      </c>
      <c r="C224" s="2">
        <v>3634.9</v>
      </c>
      <c r="E224" s="20">
        <f t="shared" si="6"/>
        <v>0.04116210676057184</v>
      </c>
      <c r="F224" s="20">
        <f t="shared" si="7"/>
        <v>0.026237382673488865</v>
      </c>
    </row>
    <row r="225" spans="1:6" ht="12.75">
      <c r="A225" s="1">
        <v>38233</v>
      </c>
      <c r="B225" s="2">
        <v>41.9</v>
      </c>
      <c r="C225" s="2">
        <v>3632.09</v>
      </c>
      <c r="E225" s="20">
        <f t="shared" si="6"/>
        <v>0.005744391095266178</v>
      </c>
      <c r="F225" s="20">
        <f t="shared" si="7"/>
        <v>-0.0007733601229812446</v>
      </c>
    </row>
    <row r="226" spans="1:6" ht="12.75">
      <c r="A226" s="1">
        <v>38240</v>
      </c>
      <c r="B226" s="2">
        <v>42.4</v>
      </c>
      <c r="C226" s="2">
        <v>3658.44</v>
      </c>
      <c r="E226" s="20">
        <f t="shared" si="6"/>
        <v>0.011862535309819948</v>
      </c>
      <c r="F226" s="20">
        <f t="shared" si="7"/>
        <v>0.0072285868757446916</v>
      </c>
    </row>
    <row r="227" spans="1:6" ht="12.75">
      <c r="A227" s="1">
        <v>38247</v>
      </c>
      <c r="B227" s="2">
        <v>42.77</v>
      </c>
      <c r="C227" s="2">
        <v>3696.42</v>
      </c>
      <c r="E227" s="20">
        <f t="shared" si="6"/>
        <v>0.008688560000905359</v>
      </c>
      <c r="F227" s="20">
        <f t="shared" si="7"/>
        <v>0.010327956643489717</v>
      </c>
    </row>
    <row r="228" spans="1:6" ht="12.75">
      <c r="A228" s="1">
        <v>38254</v>
      </c>
      <c r="B228" s="2">
        <v>41.18</v>
      </c>
      <c r="C228" s="2">
        <v>3649.69</v>
      </c>
      <c r="E228" s="20">
        <f t="shared" si="6"/>
        <v>-0.037884220639173995</v>
      </c>
      <c r="F228" s="20">
        <f t="shared" si="7"/>
        <v>-0.01272255120628544</v>
      </c>
    </row>
    <row r="229" spans="1:6" ht="12.75">
      <c r="A229" s="1">
        <v>38261</v>
      </c>
      <c r="B229" s="2">
        <v>42.56</v>
      </c>
      <c r="C229" s="2">
        <v>3659.51</v>
      </c>
      <c r="E229" s="20">
        <f t="shared" si="6"/>
        <v>0.03296214343374555</v>
      </c>
      <c r="F229" s="20">
        <f t="shared" si="7"/>
        <v>0.0026870261884900234</v>
      </c>
    </row>
    <row r="230" spans="1:6" ht="12.75">
      <c r="A230" s="1">
        <v>38268</v>
      </c>
      <c r="B230" s="2">
        <v>42.61</v>
      </c>
      <c r="C230" s="2">
        <v>3742.16</v>
      </c>
      <c r="E230" s="20">
        <f t="shared" si="6"/>
        <v>0.0011741224784317227</v>
      </c>
      <c r="F230" s="20">
        <f t="shared" si="7"/>
        <v>0.022333726152134033</v>
      </c>
    </row>
    <row r="231" spans="1:6" ht="12.75">
      <c r="A231" s="1">
        <v>38275</v>
      </c>
      <c r="B231" s="2">
        <v>42.17</v>
      </c>
      <c r="C231" s="2">
        <v>3650.14</v>
      </c>
      <c r="E231" s="20">
        <f t="shared" si="6"/>
        <v>-0.010379899753352104</v>
      </c>
      <c r="F231" s="20">
        <f t="shared" si="7"/>
        <v>-0.02489746179808559</v>
      </c>
    </row>
    <row r="232" spans="1:6" ht="12.75">
      <c r="A232" s="1">
        <v>38282</v>
      </c>
      <c r="B232" s="2">
        <v>43.25</v>
      </c>
      <c r="C232" s="2">
        <v>3688.59</v>
      </c>
      <c r="E232" s="20">
        <f t="shared" si="6"/>
        <v>0.025288165619419815</v>
      </c>
      <c r="F232" s="20">
        <f t="shared" si="7"/>
        <v>0.010478748184003704</v>
      </c>
    </row>
    <row r="233" spans="1:6" ht="12.75">
      <c r="A233" s="1">
        <v>38289</v>
      </c>
      <c r="B233" s="2">
        <v>43.05</v>
      </c>
      <c r="C233" s="2">
        <v>3714.59</v>
      </c>
      <c r="E233" s="20">
        <f t="shared" si="6"/>
        <v>-0.00463500250414863</v>
      </c>
      <c r="F233" s="20">
        <f t="shared" si="7"/>
        <v>0.007024037480371285</v>
      </c>
    </row>
    <row r="234" spans="1:6" ht="12.75">
      <c r="A234" s="1">
        <v>38296</v>
      </c>
      <c r="B234" s="2">
        <v>44.54</v>
      </c>
      <c r="C234" s="2">
        <v>3797.31</v>
      </c>
      <c r="E234" s="20">
        <f t="shared" si="6"/>
        <v>0.03402543095548187</v>
      </c>
      <c r="F234" s="20">
        <f t="shared" si="7"/>
        <v>0.022024612632130566</v>
      </c>
    </row>
    <row r="235" spans="1:6" ht="12.75">
      <c r="A235" s="1">
        <v>38303</v>
      </c>
      <c r="B235" s="2">
        <v>44.44</v>
      </c>
      <c r="C235" s="2">
        <v>3845.36</v>
      </c>
      <c r="E235" s="20">
        <f t="shared" si="6"/>
        <v>-0.0022476970577922977</v>
      </c>
      <c r="F235" s="20">
        <f t="shared" si="7"/>
        <v>0.012574305343487534</v>
      </c>
    </row>
    <row r="236" spans="1:6" ht="12.75">
      <c r="A236" s="1">
        <v>38310</v>
      </c>
      <c r="B236" s="2">
        <v>43.82</v>
      </c>
      <c r="C236" s="2">
        <v>3834.43</v>
      </c>
      <c r="E236" s="20">
        <f t="shared" si="6"/>
        <v>-0.014049630604108765</v>
      </c>
      <c r="F236" s="20">
        <f t="shared" si="7"/>
        <v>-0.0028464339206515895</v>
      </c>
    </row>
    <row r="237" spans="1:6" ht="12.75">
      <c r="A237" s="1">
        <v>38317</v>
      </c>
      <c r="B237" s="2">
        <v>43.58</v>
      </c>
      <c r="C237" s="2">
        <v>3782.53</v>
      </c>
      <c r="E237" s="20">
        <f t="shared" si="6"/>
        <v>-0.005492004650846686</v>
      </c>
      <c r="F237" s="20">
        <f t="shared" si="7"/>
        <v>-0.013627694831232127</v>
      </c>
    </row>
    <row r="238" spans="1:6" ht="12.75">
      <c r="A238" s="1">
        <v>38324</v>
      </c>
      <c r="B238" s="2">
        <v>43.8</v>
      </c>
      <c r="C238" s="2">
        <v>3816.59</v>
      </c>
      <c r="E238" s="20">
        <f t="shared" si="6"/>
        <v>0.005035487865926531</v>
      </c>
      <c r="F238" s="20">
        <f t="shared" si="7"/>
        <v>0.008964255882826877</v>
      </c>
    </row>
    <row r="239" spans="1:6" ht="12.75">
      <c r="A239" s="1">
        <v>38331</v>
      </c>
      <c r="B239" s="2">
        <v>43.66</v>
      </c>
      <c r="C239" s="2">
        <v>3776.45</v>
      </c>
      <c r="E239" s="20">
        <f t="shared" si="6"/>
        <v>-0.003201466260602615</v>
      </c>
      <c r="F239" s="20">
        <f t="shared" si="7"/>
        <v>-0.010572938882698172</v>
      </c>
    </row>
    <row r="240" spans="1:6" ht="12.75">
      <c r="A240" s="1">
        <v>38338</v>
      </c>
      <c r="B240" s="2">
        <v>43.47</v>
      </c>
      <c r="C240" s="2">
        <v>3812.09</v>
      </c>
      <c r="E240" s="20">
        <f t="shared" si="6"/>
        <v>-0.004361306121097044</v>
      </c>
      <c r="F240" s="20">
        <f t="shared" si="7"/>
        <v>0.0093931802555343</v>
      </c>
    </row>
    <row r="241" spans="1:6" ht="12.75">
      <c r="A241" s="1">
        <v>38345</v>
      </c>
      <c r="B241" s="2">
        <v>44.45</v>
      </c>
      <c r="C241" s="2">
        <v>3815.85</v>
      </c>
      <c r="E241" s="20">
        <f t="shared" si="6"/>
        <v>0.02229391695921298</v>
      </c>
      <c r="F241" s="20">
        <f t="shared" si="7"/>
        <v>0.0009858494703755408</v>
      </c>
    </row>
    <row r="242" spans="1:6" ht="12.75">
      <c r="A242" s="1">
        <v>38352</v>
      </c>
      <c r="B242" s="2">
        <v>44.32</v>
      </c>
      <c r="C242" s="2">
        <v>3818.62</v>
      </c>
      <c r="E242" s="20">
        <f t="shared" si="6"/>
        <v>-0.002928919520885261</v>
      </c>
      <c r="F242" s="20">
        <f t="shared" si="7"/>
        <v>0.0007256561677631126</v>
      </c>
    </row>
    <row r="243" spans="1:6" ht="12.75">
      <c r="A243" s="1">
        <v>38359</v>
      </c>
      <c r="B243" s="2">
        <v>45.4</v>
      </c>
      <c r="C243" s="2">
        <v>3850.51</v>
      </c>
      <c r="E243" s="20">
        <f t="shared" si="6"/>
        <v>0.024076062608273836</v>
      </c>
      <c r="F243" s="20">
        <f t="shared" si="7"/>
        <v>0.008316506253995609</v>
      </c>
    </row>
    <row r="244" spans="1:6" ht="12.75">
      <c r="A244" s="1">
        <v>38366</v>
      </c>
      <c r="B244" s="2">
        <v>45.95</v>
      </c>
      <c r="C244" s="2">
        <v>3822.01</v>
      </c>
      <c r="E244" s="20">
        <f t="shared" si="6"/>
        <v>0.012041743754393904</v>
      </c>
      <c r="F244" s="20">
        <f t="shared" si="7"/>
        <v>-0.007429144813265254</v>
      </c>
    </row>
    <row r="245" spans="1:6" ht="12.75">
      <c r="A245" s="1">
        <v>38373</v>
      </c>
      <c r="B245" s="2">
        <v>46.34</v>
      </c>
      <c r="C245" s="2">
        <v>3830.88</v>
      </c>
      <c r="E245" s="20">
        <f t="shared" si="6"/>
        <v>0.00845167020253403</v>
      </c>
      <c r="F245" s="20">
        <f t="shared" si="7"/>
        <v>0.00231807956782503</v>
      </c>
    </row>
    <row r="246" spans="1:6" ht="12.75">
      <c r="A246" s="1">
        <v>38380</v>
      </c>
      <c r="B246" s="2">
        <v>46.77</v>
      </c>
      <c r="C246" s="2">
        <v>3894.3</v>
      </c>
      <c r="E246" s="20">
        <f t="shared" si="6"/>
        <v>0.009236452733564705</v>
      </c>
      <c r="F246" s="20">
        <f t="shared" si="7"/>
        <v>0.016419403771250105</v>
      </c>
    </row>
    <row r="247" spans="1:6" ht="12.75">
      <c r="A247" s="1">
        <v>38387</v>
      </c>
      <c r="B247" s="2">
        <v>48.84</v>
      </c>
      <c r="C247" s="2">
        <v>3941.54</v>
      </c>
      <c r="E247" s="20">
        <f t="shared" si="6"/>
        <v>0.043307677504709124</v>
      </c>
      <c r="F247" s="20">
        <f t="shared" si="7"/>
        <v>0.012057564302061638</v>
      </c>
    </row>
    <row r="248" spans="1:6" ht="12.75">
      <c r="A248" s="1">
        <v>38394</v>
      </c>
      <c r="B248" s="2">
        <v>48.17</v>
      </c>
      <c r="C248" s="2">
        <v>3981.66</v>
      </c>
      <c r="E248" s="20">
        <f t="shared" si="6"/>
        <v>-0.01381322860037458</v>
      </c>
      <c r="F248" s="20">
        <f t="shared" si="7"/>
        <v>0.01012730788055002</v>
      </c>
    </row>
    <row r="249" spans="1:6" ht="12.75">
      <c r="A249" s="1">
        <v>38401</v>
      </c>
      <c r="B249" s="2">
        <v>48.11</v>
      </c>
      <c r="C249" s="2">
        <v>3999.9</v>
      </c>
      <c r="E249" s="20">
        <f t="shared" si="6"/>
        <v>-0.0012463649307670884</v>
      </c>
      <c r="F249" s="20">
        <f t="shared" si="7"/>
        <v>0.004570543039852363</v>
      </c>
    </row>
    <row r="250" spans="1:6" ht="12.75">
      <c r="A250" s="1">
        <v>38408</v>
      </c>
      <c r="B250" s="2">
        <v>46.81</v>
      </c>
      <c r="C250" s="2">
        <v>4001.93</v>
      </c>
      <c r="E250" s="20">
        <f t="shared" si="6"/>
        <v>-0.027393200399383026</v>
      </c>
      <c r="F250" s="20">
        <f t="shared" si="7"/>
        <v>0.0005073839468095981</v>
      </c>
    </row>
    <row r="251" spans="1:6" ht="12.75">
      <c r="A251" s="1">
        <v>38415</v>
      </c>
      <c r="B251" s="2">
        <v>46.58</v>
      </c>
      <c r="C251" s="2">
        <v>4072.99</v>
      </c>
      <c r="E251" s="20">
        <f t="shared" si="6"/>
        <v>-0.004925590855784353</v>
      </c>
      <c r="F251" s="20">
        <f t="shared" si="7"/>
        <v>0.01760062871633379</v>
      </c>
    </row>
    <row r="252" spans="1:6" ht="12.75">
      <c r="A252" s="1">
        <v>38422</v>
      </c>
      <c r="B252" s="2">
        <v>46.65</v>
      </c>
      <c r="C252" s="2">
        <v>4064.05</v>
      </c>
      <c r="E252" s="20">
        <f t="shared" si="6"/>
        <v>0.0015016628371578575</v>
      </c>
      <c r="F252" s="20">
        <f t="shared" si="7"/>
        <v>-0.002197360120424916</v>
      </c>
    </row>
    <row r="253" spans="1:6" ht="12.75">
      <c r="A253" s="1">
        <v>38429</v>
      </c>
      <c r="B253" s="2">
        <v>46.88</v>
      </c>
      <c r="C253" s="2">
        <v>4040.78</v>
      </c>
      <c r="E253" s="20">
        <f t="shared" si="6"/>
        <v>0.004918217975404324</v>
      </c>
      <c r="F253" s="20">
        <f t="shared" si="7"/>
        <v>-0.005742270705594621</v>
      </c>
    </row>
    <row r="254" spans="1:6" ht="12.75">
      <c r="A254" s="1">
        <v>38436</v>
      </c>
      <c r="B254" s="2">
        <v>46.63</v>
      </c>
      <c r="C254" s="2" t="e">
        <v>#N/A</v>
      </c>
      <c r="E254" s="20">
        <f t="shared" si="6"/>
        <v>-0.005347034448527666</v>
      </c>
      <c r="F254" s="20" t="str">
        <f t="shared" si="7"/>
        <v>na</v>
      </c>
    </row>
    <row r="255" spans="1:6" ht="12.75">
      <c r="A255" s="1">
        <v>38443</v>
      </c>
      <c r="B255" s="2">
        <v>47.13</v>
      </c>
      <c r="C255" s="2">
        <v>4068.26</v>
      </c>
      <c r="E255" s="20">
        <f t="shared" si="6"/>
        <v>0.010665630115410002</v>
      </c>
      <c r="F255" s="20" t="str">
        <f t="shared" si="7"/>
        <v>na</v>
      </c>
    </row>
    <row r="256" spans="1:6" ht="12.75">
      <c r="A256" s="1">
        <v>38450</v>
      </c>
      <c r="B256" s="2">
        <v>46.68</v>
      </c>
      <c r="C256" s="2">
        <v>4135.84</v>
      </c>
      <c r="E256" s="20">
        <f t="shared" si="6"/>
        <v>-0.009593933517284334</v>
      </c>
      <c r="F256" s="20">
        <f t="shared" si="7"/>
        <v>0.016475062123391296</v>
      </c>
    </row>
    <row r="257" spans="1:6" ht="12.75">
      <c r="A257" s="1">
        <v>38457</v>
      </c>
      <c r="B257" s="2">
        <v>46.01</v>
      </c>
      <c r="C257" s="2" t="e">
        <v>#N/A</v>
      </c>
      <c r="E257" s="20">
        <f t="shared" si="6"/>
        <v>-0.014457043250978047</v>
      </c>
      <c r="F257" s="20" t="str">
        <f t="shared" si="7"/>
        <v>na</v>
      </c>
    </row>
    <row r="258" spans="1:6" ht="12.75">
      <c r="A258" s="1">
        <v>38464</v>
      </c>
      <c r="B258" s="2">
        <v>44.72</v>
      </c>
      <c r="C258" s="2" t="e">
        <v>#N/A</v>
      </c>
      <c r="E258" s="20">
        <f t="shared" si="6"/>
        <v>-0.028437935320533514</v>
      </c>
      <c r="F258" s="20" t="str">
        <f t="shared" si="7"/>
        <v>na</v>
      </c>
    </row>
    <row r="259" spans="1:6" ht="12.75">
      <c r="A259" s="1">
        <v>38471</v>
      </c>
      <c r="B259" s="2">
        <v>43.6</v>
      </c>
      <c r="C259" s="2" t="e">
        <v>#N/A</v>
      </c>
      <c r="E259" s="20">
        <f t="shared" si="6"/>
        <v>-0.025363678491855026</v>
      </c>
      <c r="F259" s="20" t="str">
        <f t="shared" si="7"/>
        <v>na</v>
      </c>
    </row>
    <row r="260" spans="1:6" ht="12.75">
      <c r="A260" s="1">
        <v>38478</v>
      </c>
      <c r="B260" s="2">
        <v>45.52</v>
      </c>
      <c r="C260" s="2" t="e">
        <v>#N/A</v>
      </c>
      <c r="E260" s="20">
        <f t="shared" si="6"/>
        <v>0.04309463946308685</v>
      </c>
      <c r="F260" s="20" t="str">
        <f t="shared" si="7"/>
        <v>na</v>
      </c>
    </row>
    <row r="261" spans="1:6" ht="12.75">
      <c r="A261" s="1">
        <v>38485</v>
      </c>
      <c r="B261" s="2">
        <v>45.01</v>
      </c>
      <c r="C261" s="2" t="e">
        <v>#N/A</v>
      </c>
      <c r="E261" s="20">
        <f t="shared" si="6"/>
        <v>-0.011267102513234229</v>
      </c>
      <c r="F261" s="20" t="str">
        <f t="shared" si="7"/>
        <v>na</v>
      </c>
    </row>
    <row r="262" spans="1:6" ht="12.75">
      <c r="A262" s="1">
        <v>38492</v>
      </c>
      <c r="B262" s="2">
        <v>46.41</v>
      </c>
      <c r="C262" s="2" t="e">
        <v>#N/A</v>
      </c>
      <c r="E262" s="20">
        <f t="shared" si="6"/>
        <v>0.03063026594824299</v>
      </c>
      <c r="F262" s="20" t="str">
        <f t="shared" si="7"/>
        <v>na</v>
      </c>
    </row>
    <row r="263" spans="1:6" ht="12.75">
      <c r="A263" s="1">
        <v>38499</v>
      </c>
      <c r="B263" s="2">
        <v>46.78</v>
      </c>
      <c r="C263" s="2" t="e">
        <v>#N/A</v>
      </c>
      <c r="E263" s="20">
        <f t="shared" si="6"/>
        <v>0.007940807902948715</v>
      </c>
      <c r="F263" s="20" t="str">
        <f t="shared" si="7"/>
        <v>na</v>
      </c>
    </row>
    <row r="264" spans="1:6" ht="12.75">
      <c r="A264" s="1">
        <v>38506</v>
      </c>
      <c r="B264" s="2">
        <v>47.01</v>
      </c>
      <c r="C264" s="2" t="e">
        <v>#N/A</v>
      </c>
      <c r="E264" s="20">
        <f t="shared" si="6"/>
        <v>0.004904583880006164</v>
      </c>
      <c r="F264" s="20" t="str">
        <f t="shared" si="7"/>
        <v>na</v>
      </c>
    </row>
    <row r="265" spans="1:6" ht="12.75">
      <c r="A265" s="1">
        <v>38513</v>
      </c>
      <c r="B265" s="2">
        <v>46.37</v>
      </c>
      <c r="C265" s="2" t="e">
        <v>#N/A</v>
      </c>
      <c r="E265" s="20">
        <f aca="true" t="shared" si="8" ref="E265:F268">IF(ISNUMBER(LN(B265/B264))=TRUE,LN(B265/B264),"na")</f>
        <v>-0.013707646632669698</v>
      </c>
      <c r="F265" s="20" t="str">
        <f t="shared" si="8"/>
        <v>na</v>
      </c>
    </row>
    <row r="266" spans="1:6" ht="12.75">
      <c r="A266" s="1">
        <v>38520</v>
      </c>
      <c r="B266" s="2">
        <v>47.11</v>
      </c>
      <c r="C266" s="2" t="e">
        <v>#N/A</v>
      </c>
      <c r="E266" s="20">
        <f t="shared" si="8"/>
        <v>0.015832594308580368</v>
      </c>
      <c r="F266" s="20" t="str">
        <f t="shared" si="8"/>
        <v>na</v>
      </c>
    </row>
    <row r="267" spans="1:6" ht="12.75">
      <c r="A267" s="1">
        <v>38527</v>
      </c>
      <c r="B267" s="2">
        <v>45.5</v>
      </c>
      <c r="C267" s="2" t="e">
        <v>#N/A</v>
      </c>
      <c r="E267" s="20">
        <f t="shared" si="8"/>
        <v>-0.034772966755045</v>
      </c>
      <c r="F267" s="20" t="str">
        <f t="shared" si="8"/>
        <v>na</v>
      </c>
    </row>
    <row r="268" spans="1:28" s="4" customFormat="1" ht="12.75">
      <c r="A268" s="3">
        <v>38534</v>
      </c>
      <c r="B268" s="12">
        <v>46.45</v>
      </c>
      <c r="C268" s="12" t="e">
        <v>#N/A</v>
      </c>
      <c r="D268" s="24"/>
      <c r="E268" s="23">
        <f t="shared" si="8"/>
        <v>0.020664139302942936</v>
      </c>
      <c r="F268" s="23" t="str">
        <f t="shared" si="8"/>
        <v>na</v>
      </c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</row>
    <row r="269" spans="5:6" ht="12.75">
      <c r="E269" s="26"/>
      <c r="F269" s="26"/>
    </row>
    <row r="270" spans="5:6" ht="12.75">
      <c r="E270" s="26"/>
      <c r="F270" s="26"/>
    </row>
    <row r="271" spans="5:6" ht="12.75">
      <c r="E271" s="26"/>
      <c r="F271" s="26"/>
    </row>
    <row r="272" spans="5:6" ht="12.75">
      <c r="E272" s="26"/>
      <c r="F272" s="26"/>
    </row>
    <row r="273" spans="5:6" ht="12.75">
      <c r="E273" s="26"/>
      <c r="F273" s="26"/>
    </row>
    <row r="274" spans="5:6" ht="12.75">
      <c r="E274" s="26"/>
      <c r="F274" s="26"/>
    </row>
    <row r="275" spans="5:6" ht="12.75">
      <c r="E275" s="26"/>
      <c r="F275" s="26"/>
    </row>
    <row r="276" spans="5:6" ht="12.75">
      <c r="E276" s="26"/>
      <c r="F276" s="26"/>
    </row>
    <row r="277" spans="5:6" ht="12.75">
      <c r="E277" s="26"/>
      <c r="F277" s="26"/>
    </row>
    <row r="278" spans="5:6" ht="12.75">
      <c r="E278" s="26"/>
      <c r="F278" s="26"/>
    </row>
    <row r="279" spans="5:6" ht="12.75">
      <c r="E279" s="26"/>
      <c r="F279" s="26"/>
    </row>
    <row r="280" spans="5:6" ht="12.75">
      <c r="E280" s="26"/>
      <c r="F280" s="26"/>
    </row>
    <row r="281" spans="5:6" ht="12.75">
      <c r="E281" s="26"/>
      <c r="F281" s="26"/>
    </row>
    <row r="282" spans="5:6" ht="12.75">
      <c r="E282" s="26"/>
      <c r="F282" s="26"/>
    </row>
    <row r="283" spans="5:6" ht="12.75">
      <c r="E283" s="26"/>
      <c r="F283" s="26"/>
    </row>
    <row r="284" spans="5:6" ht="12.75">
      <c r="E284" s="26"/>
      <c r="F284" s="26"/>
    </row>
    <row r="285" spans="5:6" ht="12.75">
      <c r="E285" s="26"/>
      <c r="F285" s="26"/>
    </row>
    <row r="286" spans="5:6" ht="12.75">
      <c r="E286" s="26"/>
      <c r="F286" s="26"/>
    </row>
    <row r="287" spans="5:6" ht="12.75">
      <c r="E287" s="26"/>
      <c r="F287" s="26"/>
    </row>
    <row r="288" spans="5:6" ht="12.75">
      <c r="E288" s="26"/>
      <c r="F288" s="26"/>
    </row>
    <row r="289" spans="5:6" ht="12.75">
      <c r="E289" s="26"/>
      <c r="F289" s="26"/>
    </row>
    <row r="290" spans="5:6" ht="12.75">
      <c r="E290" s="26"/>
      <c r="F290" s="26"/>
    </row>
    <row r="291" spans="5:6" ht="12.75">
      <c r="E291" s="26"/>
      <c r="F291" s="26"/>
    </row>
    <row r="292" spans="5:6" ht="12.75">
      <c r="E292" s="26"/>
      <c r="F292" s="26"/>
    </row>
    <row r="293" spans="5:6" ht="12.75">
      <c r="E293" s="26"/>
      <c r="F293" s="26"/>
    </row>
    <row r="294" spans="5:6" ht="12.75">
      <c r="E294" s="26"/>
      <c r="F294" s="26"/>
    </row>
    <row r="295" spans="5:6" ht="12.75">
      <c r="E295" s="26"/>
      <c r="F295" s="26"/>
    </row>
    <row r="296" spans="5:6" ht="12.75">
      <c r="E296" s="26"/>
      <c r="F296" s="26"/>
    </row>
    <row r="297" spans="5:6" ht="12.75">
      <c r="E297" s="26"/>
      <c r="F297" s="26"/>
    </row>
    <row r="298" spans="5:6" ht="12.75">
      <c r="E298" s="26"/>
      <c r="F298" s="26"/>
    </row>
    <row r="299" spans="5:6" ht="12.75">
      <c r="E299" s="26"/>
      <c r="F299" s="26"/>
    </row>
    <row r="300" spans="5:6" ht="12.75">
      <c r="E300" s="26"/>
      <c r="F300" s="26"/>
    </row>
    <row r="301" spans="5:6" ht="12.75">
      <c r="E301" s="26"/>
      <c r="F301" s="26"/>
    </row>
    <row r="302" spans="5:6" ht="12.75">
      <c r="E302" s="26"/>
      <c r="F302" s="26"/>
    </row>
    <row r="303" spans="5:6" ht="12.75">
      <c r="E303" s="26"/>
      <c r="F303" s="26"/>
    </row>
    <row r="304" spans="5:6" ht="12.75">
      <c r="E304" s="26"/>
      <c r="F304" s="26"/>
    </row>
    <row r="305" spans="5:6" ht="12.75">
      <c r="E305" s="26"/>
      <c r="F305" s="26"/>
    </row>
    <row r="306" spans="5:6" ht="12.75">
      <c r="E306" s="26"/>
      <c r="F306" s="26"/>
    </row>
    <row r="307" spans="5:6" ht="12.75">
      <c r="E307" s="26"/>
      <c r="F307" s="26"/>
    </row>
    <row r="308" spans="5:6" ht="12.75">
      <c r="E308" s="26"/>
      <c r="F308" s="26"/>
    </row>
    <row r="309" spans="5:6" ht="12.75">
      <c r="E309" s="26"/>
      <c r="F309" s="26"/>
    </row>
    <row r="310" spans="5:6" ht="12.75">
      <c r="E310" s="26"/>
      <c r="F310" s="26"/>
    </row>
    <row r="311" spans="5:6" ht="12.75">
      <c r="E311" s="26"/>
      <c r="F311" s="26"/>
    </row>
    <row r="312" spans="5:6" ht="12.75">
      <c r="E312" s="26"/>
      <c r="F312" s="26"/>
    </row>
    <row r="313" spans="5:6" ht="12.75">
      <c r="E313" s="26"/>
      <c r="F313" s="26"/>
    </row>
    <row r="314" spans="5:6" ht="12.75">
      <c r="E314" s="26"/>
      <c r="F314" s="26"/>
    </row>
    <row r="315" spans="5:6" ht="12.75">
      <c r="E315" s="26"/>
      <c r="F315" s="26"/>
    </row>
    <row r="316" spans="5:6" ht="12.75">
      <c r="E316" s="26"/>
      <c r="F316" s="26"/>
    </row>
    <row r="317" spans="5:6" ht="12.75">
      <c r="E317" s="26"/>
      <c r="F317" s="26"/>
    </row>
    <row r="318" spans="5:6" ht="12.75">
      <c r="E318" s="26"/>
      <c r="F318" s="26"/>
    </row>
    <row r="319" spans="5:6" ht="12.75">
      <c r="E319" s="26"/>
      <c r="F319" s="26"/>
    </row>
    <row r="320" spans="5:6" ht="12.75">
      <c r="E320" s="26"/>
      <c r="F320" s="26"/>
    </row>
    <row r="321" spans="5:6" ht="12.75">
      <c r="E321" s="26"/>
      <c r="F321" s="26"/>
    </row>
    <row r="322" spans="5:6" ht="12.75">
      <c r="E322" s="26"/>
      <c r="F322" s="26"/>
    </row>
    <row r="323" spans="5:6" ht="12.75">
      <c r="E323" s="26"/>
      <c r="F323" s="26"/>
    </row>
    <row r="324" spans="5:6" ht="12.75">
      <c r="E324" s="26"/>
      <c r="F324" s="26"/>
    </row>
    <row r="325" spans="5:6" ht="12.75">
      <c r="E325" s="26"/>
      <c r="F325" s="26"/>
    </row>
    <row r="326" spans="5:6" ht="12.75">
      <c r="E326" s="26"/>
      <c r="F326" s="26"/>
    </row>
    <row r="327" spans="5:6" ht="12.75">
      <c r="E327" s="26"/>
      <c r="F327" s="26"/>
    </row>
    <row r="328" spans="5:6" ht="12.75">
      <c r="E328" s="26"/>
      <c r="F328" s="26"/>
    </row>
    <row r="329" spans="5:6" ht="12.75">
      <c r="E329" s="26"/>
      <c r="F329" s="26"/>
    </row>
    <row r="330" spans="5:6" ht="12.75">
      <c r="E330" s="26"/>
      <c r="F330" s="26"/>
    </row>
    <row r="331" spans="5:6" ht="12.75">
      <c r="E331" s="26"/>
      <c r="F331" s="26"/>
    </row>
    <row r="332" spans="5:6" ht="12.75">
      <c r="E332" s="26"/>
      <c r="F332" s="26"/>
    </row>
    <row r="333" spans="5:6" ht="12.75">
      <c r="E333" s="26"/>
      <c r="F333" s="26"/>
    </row>
    <row r="334" spans="5:6" ht="12.75">
      <c r="E334" s="26"/>
      <c r="F334" s="26"/>
    </row>
    <row r="335" spans="5:6" ht="12.75">
      <c r="E335" s="26"/>
      <c r="F335" s="26"/>
    </row>
    <row r="336" spans="5:6" ht="12.75">
      <c r="E336" s="26"/>
      <c r="F336" s="26"/>
    </row>
    <row r="337" spans="5:6" ht="12.75">
      <c r="E337" s="26"/>
      <c r="F337" s="26"/>
    </row>
    <row r="338" spans="5:6" ht="12.75">
      <c r="E338" s="26"/>
      <c r="F338" s="26"/>
    </row>
    <row r="339" spans="5:6" ht="12.75">
      <c r="E339" s="26"/>
      <c r="F339" s="26"/>
    </row>
    <row r="340" spans="5:6" ht="12.75">
      <c r="E340" s="26"/>
      <c r="F340" s="26"/>
    </row>
    <row r="341" spans="5:6" ht="12.75">
      <c r="E341" s="26"/>
      <c r="F341" s="26"/>
    </row>
    <row r="342" spans="5:6" ht="12.75">
      <c r="E342" s="26"/>
      <c r="F342" s="26"/>
    </row>
    <row r="343" spans="5:6" ht="12.75">
      <c r="E343" s="26"/>
      <c r="F343" s="26"/>
    </row>
    <row r="344" spans="5:6" ht="12.75">
      <c r="E344" s="26"/>
      <c r="F344" s="26"/>
    </row>
    <row r="345" spans="5:6" ht="12.75">
      <c r="E345" s="26"/>
      <c r="F345" s="26"/>
    </row>
    <row r="346" spans="5:6" ht="12.75">
      <c r="E346" s="26"/>
      <c r="F346" s="26"/>
    </row>
    <row r="347" spans="5:6" ht="12.75">
      <c r="E347" s="26"/>
      <c r="F347" s="26"/>
    </row>
    <row r="348" spans="5:6" ht="12.75">
      <c r="E348" s="26"/>
      <c r="F348" s="26"/>
    </row>
    <row r="349" spans="5:6" ht="12.75">
      <c r="E349" s="26"/>
      <c r="F349" s="26"/>
    </row>
    <row r="350" spans="5:6" ht="12.75">
      <c r="E350" s="26"/>
      <c r="F350" s="26"/>
    </row>
    <row r="351" spans="5:6" ht="12.75">
      <c r="E351" s="26"/>
      <c r="F351" s="26"/>
    </row>
    <row r="352" spans="5:6" ht="12.75">
      <c r="E352" s="26"/>
      <c r="F352" s="26"/>
    </row>
    <row r="353" spans="5:6" ht="12.75">
      <c r="E353" s="26"/>
      <c r="F353" s="26"/>
    </row>
    <row r="354" spans="5:6" ht="12.75">
      <c r="E354" s="26"/>
      <c r="F354" s="26"/>
    </row>
    <row r="355" spans="5:6" ht="12.75">
      <c r="E355" s="26"/>
      <c r="F355" s="26"/>
    </row>
    <row r="356" spans="5:6" ht="12.75">
      <c r="E356" s="26"/>
      <c r="F356" s="26"/>
    </row>
    <row r="357" spans="5:6" ht="12.75">
      <c r="E357" s="26"/>
      <c r="F357" s="26"/>
    </row>
    <row r="358" spans="5:6" ht="12.75">
      <c r="E358" s="26"/>
      <c r="F358" s="26"/>
    </row>
    <row r="359" spans="5:6" ht="12.75">
      <c r="E359" s="26"/>
      <c r="F359" s="26"/>
    </row>
    <row r="360" spans="5:6" ht="12.75">
      <c r="E360" s="26"/>
      <c r="F360" s="26"/>
    </row>
    <row r="361" spans="5:6" ht="12.75">
      <c r="E361" s="26"/>
      <c r="F361" s="26"/>
    </row>
    <row r="362" spans="5:6" ht="12.75">
      <c r="E362" s="26"/>
      <c r="F362" s="26"/>
    </row>
    <row r="363" spans="5:6" ht="12.75">
      <c r="E363" s="26"/>
      <c r="F363" s="26"/>
    </row>
    <row r="364" spans="5:6" ht="12.75">
      <c r="E364" s="26"/>
      <c r="F364" s="26"/>
    </row>
    <row r="365" spans="5:6" ht="12.75">
      <c r="E365" s="26"/>
      <c r="F365" s="26"/>
    </row>
    <row r="366" spans="5:6" ht="12.75">
      <c r="E366" s="26"/>
      <c r="F366" s="26"/>
    </row>
    <row r="367" spans="5:6" ht="12.75">
      <c r="E367" s="26"/>
      <c r="F367" s="26"/>
    </row>
    <row r="368" spans="5:6" ht="12.75">
      <c r="E368" s="26"/>
      <c r="F368" s="26"/>
    </row>
    <row r="369" spans="5:6" ht="12.75">
      <c r="E369" s="26"/>
      <c r="F369" s="26"/>
    </row>
    <row r="370" spans="5:6" ht="12.75">
      <c r="E370" s="26"/>
      <c r="F370" s="26"/>
    </row>
    <row r="371" spans="5:6" ht="12.75">
      <c r="E371" s="26"/>
      <c r="F371" s="26"/>
    </row>
    <row r="372" spans="5:6" ht="12.75">
      <c r="E372" s="26"/>
      <c r="F372" s="26"/>
    </row>
    <row r="373" spans="5:6" ht="12.75">
      <c r="E373" s="26"/>
      <c r="F373" s="26"/>
    </row>
    <row r="374" spans="5:6" ht="12.75">
      <c r="E374" s="26"/>
      <c r="F374" s="26"/>
    </row>
    <row r="375" spans="5:6" ht="12.75">
      <c r="E375" s="26"/>
      <c r="F375" s="26"/>
    </row>
    <row r="376" spans="5:6" ht="12.75">
      <c r="E376" s="26"/>
      <c r="F376" s="26"/>
    </row>
    <row r="377" spans="5:6" ht="12.75">
      <c r="E377" s="26"/>
      <c r="F377" s="26"/>
    </row>
    <row r="378" spans="5:6" ht="12.75">
      <c r="E378" s="26"/>
      <c r="F378" s="26"/>
    </row>
    <row r="379" spans="5:6" ht="12.75">
      <c r="E379" s="26"/>
      <c r="F379" s="26"/>
    </row>
    <row r="380" spans="5:6" ht="12.75">
      <c r="E380" s="26"/>
      <c r="F380" s="26"/>
    </row>
    <row r="381" spans="5:6" ht="12.75">
      <c r="E381" s="26"/>
      <c r="F381" s="26"/>
    </row>
    <row r="382" spans="5:6" ht="12.75">
      <c r="E382" s="26"/>
      <c r="F382" s="26"/>
    </row>
    <row r="383" spans="5:6" ht="12.75">
      <c r="E383" s="26"/>
      <c r="F383" s="26"/>
    </row>
    <row r="384" spans="5:6" ht="12.75">
      <c r="E384" s="26"/>
      <c r="F384" s="26"/>
    </row>
    <row r="385" spans="5:6" ht="12.75">
      <c r="E385" s="26"/>
      <c r="F385" s="26"/>
    </row>
    <row r="386" spans="5:6" ht="12.75">
      <c r="E386" s="26"/>
      <c r="F386" s="26"/>
    </row>
    <row r="387" spans="5:6" ht="12.75">
      <c r="E387" s="26"/>
      <c r="F387" s="26"/>
    </row>
    <row r="388" spans="5:6" ht="12.75">
      <c r="E388" s="26"/>
      <c r="F388" s="26"/>
    </row>
    <row r="389" spans="5:6" ht="12.75">
      <c r="E389" s="26"/>
      <c r="F389" s="26"/>
    </row>
    <row r="390" spans="5:6" ht="12.75">
      <c r="E390" s="26"/>
      <c r="F390" s="26"/>
    </row>
    <row r="391" spans="5:6" ht="12.75">
      <c r="E391" s="26"/>
      <c r="F391" s="26"/>
    </row>
    <row r="392" spans="5:6" ht="12.75">
      <c r="E392" s="26"/>
      <c r="F392" s="26"/>
    </row>
    <row r="393" spans="5:6" ht="12.75">
      <c r="E393" s="26"/>
      <c r="F393" s="26"/>
    </row>
    <row r="394" spans="5:6" ht="12.75">
      <c r="E394" s="26"/>
      <c r="F394" s="26"/>
    </row>
    <row r="395" spans="5:6" ht="12.75">
      <c r="E395" s="26"/>
      <c r="F395" s="26"/>
    </row>
    <row r="396" spans="5:6" ht="12.75">
      <c r="E396" s="26"/>
      <c r="F396" s="26"/>
    </row>
    <row r="397" spans="5:6" ht="12.75">
      <c r="E397" s="26"/>
      <c r="F397" s="26"/>
    </row>
    <row r="398" spans="5:6" ht="12.75">
      <c r="E398" s="26"/>
      <c r="F398" s="26"/>
    </row>
    <row r="399" spans="5:6" ht="12.75">
      <c r="E399" s="26"/>
      <c r="F399" s="26"/>
    </row>
    <row r="400" spans="5:6" ht="12.75">
      <c r="E400" s="26"/>
      <c r="F400" s="26"/>
    </row>
    <row r="401" spans="5:6" ht="12.75">
      <c r="E401" s="26"/>
      <c r="F401" s="26"/>
    </row>
    <row r="402" spans="5:6" ht="12.75">
      <c r="E402" s="26"/>
      <c r="F402" s="26"/>
    </row>
    <row r="403" spans="5:6" ht="12.75">
      <c r="E403" s="26"/>
      <c r="F403" s="26"/>
    </row>
    <row r="404" spans="5:6" ht="12.75">
      <c r="E404" s="26"/>
      <c r="F404" s="26"/>
    </row>
    <row r="405" spans="5:6" ht="12.75">
      <c r="E405" s="26"/>
      <c r="F405" s="26"/>
    </row>
    <row r="406" spans="5:6" ht="12.75">
      <c r="E406" s="26"/>
      <c r="F406" s="26"/>
    </row>
    <row r="407" spans="5:6" ht="12.75">
      <c r="E407" s="26"/>
      <c r="F407" s="26"/>
    </row>
    <row r="408" spans="5:6" ht="12.75">
      <c r="E408" s="26"/>
      <c r="F408" s="26"/>
    </row>
    <row r="409" spans="5:6" ht="12.75">
      <c r="E409" s="26"/>
      <c r="F409" s="26"/>
    </row>
    <row r="410" spans="5:6" ht="12.75">
      <c r="E410" s="26"/>
      <c r="F410" s="26"/>
    </row>
    <row r="411" spans="5:6" ht="12.75">
      <c r="E411" s="26"/>
      <c r="F411" s="26"/>
    </row>
    <row r="412" spans="5:6" ht="12.75">
      <c r="E412" s="26"/>
      <c r="F412" s="26"/>
    </row>
    <row r="413" spans="5:6" ht="12.75">
      <c r="E413" s="26"/>
      <c r="F413" s="26"/>
    </row>
    <row r="414" spans="5:6" ht="12.75">
      <c r="E414" s="26"/>
      <c r="F414" s="26"/>
    </row>
    <row r="415" spans="5:6" ht="12.75">
      <c r="E415" s="26"/>
      <c r="F415" s="26"/>
    </row>
    <row r="416" spans="5:6" ht="12.75">
      <c r="E416" s="26"/>
      <c r="F416" s="26"/>
    </row>
    <row r="417" spans="5:6" ht="12.75">
      <c r="E417" s="26"/>
      <c r="F417" s="26"/>
    </row>
    <row r="418" spans="5:6" ht="12.75">
      <c r="E418" s="26"/>
      <c r="F418" s="26"/>
    </row>
    <row r="419" spans="5:6" ht="12.75">
      <c r="E419" s="26"/>
      <c r="F419" s="26"/>
    </row>
    <row r="420" spans="5:6" ht="12.75">
      <c r="E420" s="26"/>
      <c r="F420" s="26"/>
    </row>
    <row r="421" spans="5:6" ht="12.75">
      <c r="E421" s="26"/>
      <c r="F421" s="26"/>
    </row>
    <row r="422" spans="5:6" ht="12.75">
      <c r="E422" s="26"/>
      <c r="F422" s="26"/>
    </row>
    <row r="423" spans="5:6" ht="12.75">
      <c r="E423" s="26"/>
      <c r="F423" s="26"/>
    </row>
    <row r="424" spans="5:6" ht="12.75">
      <c r="E424" s="26"/>
      <c r="F424" s="26"/>
    </row>
    <row r="425" spans="5:6" ht="12.75">
      <c r="E425" s="26"/>
      <c r="F425" s="26"/>
    </row>
    <row r="426" spans="5:6" ht="12.75">
      <c r="E426" s="26"/>
      <c r="F426" s="26"/>
    </row>
    <row r="427" spans="5:6" ht="12.75">
      <c r="E427" s="26"/>
      <c r="F427" s="26"/>
    </row>
    <row r="428" spans="5:6" ht="12.75">
      <c r="E428" s="26"/>
      <c r="F428" s="26"/>
    </row>
    <row r="429" spans="5:6" ht="12.75">
      <c r="E429" s="26"/>
      <c r="F429" s="26"/>
    </row>
    <row r="430" spans="5:6" ht="12.75">
      <c r="E430" s="26"/>
      <c r="F430" s="26"/>
    </row>
    <row r="431" spans="5:6" ht="12.75">
      <c r="E431" s="26"/>
      <c r="F431" s="26"/>
    </row>
    <row r="432" spans="5:6" ht="12.75">
      <c r="E432" s="26"/>
      <c r="F432" s="26"/>
    </row>
    <row r="433" spans="5:6" ht="12.75">
      <c r="E433" s="26"/>
      <c r="F433" s="26"/>
    </row>
    <row r="434" spans="5:6" ht="12.75">
      <c r="E434" s="26"/>
      <c r="F434" s="26"/>
    </row>
    <row r="435" spans="5:6" ht="12.75">
      <c r="E435" s="26"/>
      <c r="F435" s="26"/>
    </row>
    <row r="436" spans="5:6" ht="12.75">
      <c r="E436" s="26"/>
      <c r="F436" s="26"/>
    </row>
    <row r="437" spans="5:6" ht="12.75">
      <c r="E437" s="26"/>
      <c r="F437" s="26"/>
    </row>
    <row r="438" spans="5:6" ht="12.75">
      <c r="E438" s="26"/>
      <c r="F438" s="26"/>
    </row>
    <row r="439" spans="5:6" ht="12.75">
      <c r="E439" s="26"/>
      <c r="F439" s="26"/>
    </row>
    <row r="440" spans="5:6" ht="12.75">
      <c r="E440" s="26"/>
      <c r="F440" s="26"/>
    </row>
    <row r="441" spans="5:6" ht="12.75">
      <c r="E441" s="26"/>
      <c r="F441" s="26"/>
    </row>
    <row r="442" spans="5:6" ht="12.75">
      <c r="E442" s="26"/>
      <c r="F442" s="26"/>
    </row>
    <row r="443" spans="5:6" ht="12.75">
      <c r="E443" s="26"/>
      <c r="F443" s="26"/>
    </row>
    <row r="444" spans="5:6" ht="12.75">
      <c r="E444" s="26"/>
      <c r="F444" s="26"/>
    </row>
    <row r="445" spans="5:6" ht="12.75">
      <c r="E445" s="26"/>
      <c r="F445" s="26"/>
    </row>
    <row r="446" spans="5:6" ht="12.75">
      <c r="E446" s="26"/>
      <c r="F446" s="26"/>
    </row>
    <row r="447" spans="5:6" ht="12.75">
      <c r="E447" s="26"/>
      <c r="F447" s="26"/>
    </row>
    <row r="448" spans="5:6" ht="12.75">
      <c r="E448" s="26"/>
      <c r="F448" s="26"/>
    </row>
    <row r="449" spans="5:6" ht="12.75">
      <c r="E449" s="26"/>
      <c r="F449" s="26"/>
    </row>
    <row r="450" spans="5:6" ht="12.75">
      <c r="E450" s="26"/>
      <c r="F450" s="26"/>
    </row>
    <row r="451" spans="5:6" ht="12.75">
      <c r="E451" s="26"/>
      <c r="F451" s="26"/>
    </row>
    <row r="452" spans="5:6" ht="12.75">
      <c r="E452" s="26"/>
      <c r="F452" s="26"/>
    </row>
    <row r="453" spans="5:6" ht="12.75">
      <c r="E453" s="26"/>
      <c r="F453" s="26"/>
    </row>
    <row r="454" spans="5:6" ht="12.75">
      <c r="E454" s="26"/>
      <c r="F454" s="26"/>
    </row>
    <row r="455" spans="5:6" ht="12.75">
      <c r="E455" s="26"/>
      <c r="F455" s="26"/>
    </row>
    <row r="456" spans="5:6" ht="12.75">
      <c r="E456" s="26"/>
      <c r="F456" s="26"/>
    </row>
    <row r="457" spans="5:6" ht="12.75">
      <c r="E457" s="26"/>
      <c r="F457" s="26"/>
    </row>
    <row r="458" spans="5:6" ht="12.75">
      <c r="E458" s="26"/>
      <c r="F458" s="26"/>
    </row>
    <row r="459" spans="5:6" ht="12.75">
      <c r="E459" s="26"/>
      <c r="F459" s="26"/>
    </row>
    <row r="460" spans="5:6" ht="12.75">
      <c r="E460" s="26"/>
      <c r="F460" s="26"/>
    </row>
    <row r="461" spans="5:6" ht="12.75">
      <c r="E461" s="26"/>
      <c r="F461" s="26"/>
    </row>
    <row r="462" spans="5:6" ht="12.75">
      <c r="E462" s="26"/>
      <c r="F462" s="26"/>
    </row>
    <row r="463" spans="5:6" ht="12.75">
      <c r="E463" s="26"/>
      <c r="F463" s="26"/>
    </row>
    <row r="464" spans="5:6" ht="12.75">
      <c r="E464" s="26"/>
      <c r="F464" s="26"/>
    </row>
    <row r="465" spans="5:6" ht="12.75">
      <c r="E465" s="26"/>
      <c r="F465" s="26"/>
    </row>
    <row r="466" spans="5:6" ht="12.75">
      <c r="E466" s="26"/>
      <c r="F466" s="26"/>
    </row>
    <row r="467" spans="5:6" ht="12.75">
      <c r="E467" s="26"/>
      <c r="F467" s="26"/>
    </row>
    <row r="468" spans="5:6" ht="12.75">
      <c r="E468" s="26"/>
      <c r="F468" s="26"/>
    </row>
    <row r="469" spans="5:6" ht="12.75">
      <c r="E469" s="26"/>
      <c r="F469" s="26"/>
    </row>
    <row r="470" spans="5:6" ht="12.75">
      <c r="E470" s="26"/>
      <c r="F470" s="26"/>
    </row>
    <row r="471" spans="5:6" ht="12.75">
      <c r="E471" s="26"/>
      <c r="F471" s="26"/>
    </row>
    <row r="472" spans="5:6" ht="12.75">
      <c r="E472" s="26"/>
      <c r="F472" s="26"/>
    </row>
    <row r="473" spans="5:6" ht="12.75">
      <c r="E473" s="26"/>
      <c r="F473" s="26"/>
    </row>
    <row r="474" spans="5:6" ht="12.75">
      <c r="E474" s="26"/>
      <c r="F474" s="26"/>
    </row>
    <row r="475" spans="5:6" ht="12.75">
      <c r="E475" s="26"/>
      <c r="F475" s="26"/>
    </row>
    <row r="476" spans="5:6" ht="12.75">
      <c r="E476" s="26"/>
      <c r="F476" s="26"/>
    </row>
    <row r="477" spans="5:6" ht="12.75">
      <c r="E477" s="26"/>
      <c r="F477" s="26"/>
    </row>
    <row r="478" spans="5:6" ht="12.75">
      <c r="E478" s="26"/>
      <c r="F478" s="26"/>
    </row>
    <row r="479" spans="5:6" ht="12.75">
      <c r="E479" s="26"/>
      <c r="F479" s="26"/>
    </row>
    <row r="480" spans="5:6" ht="12.75">
      <c r="E480" s="26"/>
      <c r="F480" s="26"/>
    </row>
    <row r="481" spans="5:6" ht="12.75">
      <c r="E481" s="26"/>
      <c r="F481" s="26"/>
    </row>
    <row r="482" spans="5:6" ht="12.75">
      <c r="E482" s="26"/>
      <c r="F482" s="26"/>
    </row>
    <row r="483" spans="5:6" ht="12.75">
      <c r="E483" s="26"/>
      <c r="F483" s="26"/>
    </row>
    <row r="484" spans="5:6" ht="12.75">
      <c r="E484" s="26"/>
      <c r="F484" s="26"/>
    </row>
    <row r="485" spans="5:6" ht="12.75">
      <c r="E485" s="26"/>
      <c r="F485" s="26"/>
    </row>
    <row r="486" spans="5:6" ht="12.75">
      <c r="E486" s="26"/>
      <c r="F486" s="26"/>
    </row>
    <row r="487" spans="5:6" ht="12.75">
      <c r="E487" s="26"/>
      <c r="F487" s="26"/>
    </row>
    <row r="488" spans="5:6" ht="12.75">
      <c r="E488" s="26"/>
      <c r="F488" s="26"/>
    </row>
    <row r="489" spans="5:6" ht="12.75">
      <c r="E489" s="26"/>
      <c r="F489" s="26"/>
    </row>
    <row r="490" spans="5:6" ht="12.75">
      <c r="E490" s="26"/>
      <c r="F490" s="26"/>
    </row>
    <row r="491" spans="5:6" ht="12.75">
      <c r="E491" s="26"/>
      <c r="F491" s="26"/>
    </row>
    <row r="492" spans="5:6" ht="12.75">
      <c r="E492" s="26"/>
      <c r="F492" s="26"/>
    </row>
    <row r="493" spans="5:6" ht="12.75">
      <c r="E493" s="26"/>
      <c r="F493" s="26"/>
    </row>
    <row r="494" spans="5:6" ht="12.75">
      <c r="E494" s="26"/>
      <c r="F494" s="26"/>
    </row>
    <row r="495" spans="5:6" ht="12.75">
      <c r="E495" s="26"/>
      <c r="F495" s="26"/>
    </row>
    <row r="496" spans="5:6" ht="12.75">
      <c r="E496" s="26"/>
      <c r="F496" s="26"/>
    </row>
    <row r="497" spans="5:6" ht="12.75">
      <c r="E497" s="26"/>
      <c r="F497" s="26"/>
    </row>
    <row r="498" spans="5:6" ht="12.75">
      <c r="E498" s="26"/>
      <c r="F498" s="26"/>
    </row>
    <row r="499" spans="5:6" ht="12.75">
      <c r="E499" s="26"/>
      <c r="F499" s="26"/>
    </row>
    <row r="500" spans="5:6" ht="12.75">
      <c r="E500" s="26"/>
      <c r="F500" s="26"/>
    </row>
    <row r="501" spans="5:6" ht="12.75">
      <c r="E501" s="26"/>
      <c r="F501" s="26"/>
    </row>
    <row r="502" spans="5:6" ht="12.75">
      <c r="E502" s="26"/>
      <c r="F502" s="26"/>
    </row>
    <row r="503" spans="5:6" ht="12.75">
      <c r="E503" s="26"/>
      <c r="F503" s="26"/>
    </row>
    <row r="504" spans="5:6" ht="12.75">
      <c r="E504" s="26"/>
      <c r="F504" s="26"/>
    </row>
    <row r="505" spans="5:6" ht="12.75">
      <c r="E505" s="26"/>
      <c r="F505" s="26"/>
    </row>
    <row r="506" spans="5:6" ht="12.75">
      <c r="E506" s="26"/>
      <c r="F506" s="26"/>
    </row>
    <row r="507" spans="5:6" ht="12.75">
      <c r="E507" s="26"/>
      <c r="F507" s="26"/>
    </row>
    <row r="508" spans="5:6" ht="12.75">
      <c r="E508" s="26"/>
      <c r="F508" s="26"/>
    </row>
    <row r="509" spans="5:6" ht="12.75">
      <c r="E509" s="26"/>
      <c r="F509" s="26"/>
    </row>
    <row r="510" spans="5:6" ht="12.75">
      <c r="E510" s="26"/>
      <c r="F510" s="26"/>
    </row>
    <row r="511" spans="5:6" ht="12.75">
      <c r="E511" s="26"/>
      <c r="F511" s="26"/>
    </row>
    <row r="512" spans="5:6" ht="12.75">
      <c r="E512" s="26"/>
      <c r="F512" s="26"/>
    </row>
    <row r="513" spans="5:6" ht="12.75">
      <c r="E513" s="26"/>
      <c r="F513" s="26"/>
    </row>
    <row r="514" spans="5:6" ht="12.75">
      <c r="E514" s="26"/>
      <c r="F514" s="26"/>
    </row>
    <row r="515" spans="5:6" ht="12.75">
      <c r="E515" s="26"/>
      <c r="F515" s="26"/>
    </row>
    <row r="516" spans="5:6" ht="12.75">
      <c r="E516" s="26"/>
      <c r="F516" s="26"/>
    </row>
    <row r="517" spans="5:6" ht="12.75">
      <c r="E517" s="26"/>
      <c r="F517" s="26"/>
    </row>
    <row r="518" spans="5:6" ht="12.75">
      <c r="E518" s="26"/>
      <c r="F518" s="26"/>
    </row>
    <row r="519" spans="5:6" ht="12.75">
      <c r="E519" s="26"/>
      <c r="F519" s="26"/>
    </row>
    <row r="520" spans="5:6" ht="12.75">
      <c r="E520" s="26"/>
      <c r="F520" s="26"/>
    </row>
    <row r="521" spans="5:6" ht="12.75">
      <c r="E521" s="26"/>
      <c r="F521" s="26"/>
    </row>
    <row r="522" spans="5:6" ht="12.75">
      <c r="E522" s="26"/>
      <c r="F522" s="26"/>
    </row>
    <row r="523" spans="5:6" ht="12.75">
      <c r="E523" s="26"/>
      <c r="F523" s="26"/>
    </row>
    <row r="524" spans="5:6" ht="12.75">
      <c r="E524" s="26"/>
      <c r="F524" s="26"/>
    </row>
    <row r="525" spans="5:6" ht="12.75">
      <c r="E525" s="26"/>
      <c r="F525" s="26"/>
    </row>
    <row r="526" spans="5:6" ht="12.75">
      <c r="E526" s="26"/>
      <c r="F526" s="26"/>
    </row>
    <row r="527" spans="5:6" ht="12.75">
      <c r="E527" s="26"/>
      <c r="F527" s="26"/>
    </row>
    <row r="528" spans="5:6" ht="12.75">
      <c r="E528" s="26"/>
      <c r="F528" s="26"/>
    </row>
    <row r="529" spans="5:9" ht="12.75">
      <c r="E529" s="26"/>
      <c r="F529" s="26"/>
      <c r="G529" s="24"/>
      <c r="H529" s="24"/>
      <c r="I529" s="24"/>
    </row>
    <row r="530" spans="5:6" ht="12.75">
      <c r="E530" s="26"/>
      <c r="F530" s="26"/>
    </row>
    <row r="531" spans="5:6" ht="12.75">
      <c r="E531" s="26"/>
      <c r="F531" s="26"/>
    </row>
    <row r="532" spans="5:6" ht="12.75">
      <c r="E532" s="26"/>
      <c r="F532" s="26"/>
    </row>
    <row r="533" spans="5:6" ht="12.75">
      <c r="E533" s="26"/>
      <c r="F533" s="26"/>
    </row>
    <row r="534" spans="5:6" ht="12.75">
      <c r="E534" s="26"/>
      <c r="F534" s="26"/>
    </row>
    <row r="535" spans="5:6" ht="12.75">
      <c r="E535" s="26"/>
      <c r="F535" s="26"/>
    </row>
    <row r="536" spans="5:6" ht="12.75">
      <c r="E536" s="26"/>
      <c r="F536" s="26"/>
    </row>
    <row r="537" spans="5:6" ht="12.75">
      <c r="E537" s="26"/>
      <c r="F537" s="26"/>
    </row>
    <row r="538" spans="5:6" ht="12.75">
      <c r="E538" s="26"/>
      <c r="F538" s="26"/>
    </row>
    <row r="539" spans="5:6" ht="12.75">
      <c r="E539" s="26"/>
      <c r="F539" s="26"/>
    </row>
    <row r="540" spans="5:6" ht="12.75">
      <c r="E540" s="26"/>
      <c r="F540" s="26"/>
    </row>
    <row r="541" spans="5:6" ht="12.75">
      <c r="E541" s="26"/>
      <c r="F541" s="26"/>
    </row>
    <row r="542" spans="5:6" ht="12.75">
      <c r="E542" s="26"/>
      <c r="F542" s="26"/>
    </row>
    <row r="543" spans="5:6" ht="12.75">
      <c r="E543" s="26"/>
      <c r="F543" s="26"/>
    </row>
    <row r="544" spans="5:6" ht="12.75">
      <c r="E544" s="26"/>
      <c r="F544" s="26"/>
    </row>
    <row r="545" spans="5:6" ht="12.75">
      <c r="E545" s="26"/>
      <c r="F545" s="26"/>
    </row>
    <row r="546" spans="5:6" ht="12.75">
      <c r="E546" s="26"/>
      <c r="F546" s="26"/>
    </row>
    <row r="547" spans="5:6" ht="12.75">
      <c r="E547" s="26"/>
      <c r="F547" s="26"/>
    </row>
    <row r="548" spans="5:6" ht="12.75">
      <c r="E548" s="26"/>
      <c r="F548" s="26"/>
    </row>
    <row r="549" spans="5:6" ht="12.75">
      <c r="E549" s="26"/>
      <c r="F549" s="26"/>
    </row>
    <row r="550" spans="5:6" ht="12.75">
      <c r="E550" s="26"/>
      <c r="F550" s="26"/>
    </row>
    <row r="551" spans="5:6" ht="12.75">
      <c r="E551" s="26"/>
      <c r="F551" s="26"/>
    </row>
    <row r="552" spans="5:6" ht="12.75">
      <c r="E552" s="26"/>
      <c r="F552" s="26"/>
    </row>
    <row r="553" spans="5:6" ht="12.75">
      <c r="E553" s="26"/>
      <c r="F553" s="26"/>
    </row>
    <row r="554" spans="5:6" ht="12.75">
      <c r="E554" s="26"/>
      <c r="F554" s="26"/>
    </row>
    <row r="555" spans="5:6" ht="12.75">
      <c r="E555" s="26"/>
      <c r="F555" s="26"/>
    </row>
    <row r="556" spans="5:6" ht="12.75">
      <c r="E556" s="26"/>
      <c r="F556" s="26"/>
    </row>
    <row r="557" spans="5:6" ht="12.75">
      <c r="E557" s="26"/>
      <c r="F557" s="26"/>
    </row>
    <row r="558" spans="5:6" ht="12.75">
      <c r="E558" s="26"/>
      <c r="F558" s="26"/>
    </row>
    <row r="559" spans="5:6" ht="12.75">
      <c r="E559" s="26"/>
      <c r="F559" s="26"/>
    </row>
    <row r="560" spans="5:6" ht="12.75">
      <c r="E560" s="26"/>
      <c r="F560" s="26"/>
    </row>
    <row r="561" spans="5:6" ht="12.75">
      <c r="E561" s="26"/>
      <c r="F561" s="26"/>
    </row>
    <row r="562" spans="5:6" ht="12.75">
      <c r="E562" s="26"/>
      <c r="F562" s="26"/>
    </row>
    <row r="563" spans="5:6" ht="12.75">
      <c r="E563" s="26"/>
      <c r="F563" s="26"/>
    </row>
    <row r="564" spans="5:6" ht="12.75">
      <c r="E564" s="26"/>
      <c r="F564" s="26"/>
    </row>
    <row r="565" spans="5:6" ht="12.75">
      <c r="E565" s="26"/>
      <c r="F565" s="26"/>
    </row>
    <row r="566" spans="5:6" ht="12.75">
      <c r="E566" s="26"/>
      <c r="F566" s="26"/>
    </row>
    <row r="567" spans="5:6" ht="12.75">
      <c r="E567" s="26"/>
      <c r="F567" s="26"/>
    </row>
    <row r="568" spans="5:6" ht="12.75">
      <c r="E568" s="26"/>
      <c r="F568" s="26"/>
    </row>
    <row r="569" spans="5:6" ht="12.75">
      <c r="E569" s="26"/>
      <c r="F569" s="26"/>
    </row>
    <row r="570" spans="5:6" ht="12.75">
      <c r="E570" s="26"/>
      <c r="F570" s="26"/>
    </row>
    <row r="571" spans="5:6" ht="12.75">
      <c r="E571" s="26"/>
      <c r="F571" s="26"/>
    </row>
    <row r="572" spans="5:6" ht="12.75">
      <c r="E572" s="26"/>
      <c r="F572" s="26"/>
    </row>
    <row r="573" spans="5:6" ht="12.75">
      <c r="E573" s="26"/>
      <c r="F573" s="26"/>
    </row>
    <row r="574" spans="5:6" ht="12.75">
      <c r="E574" s="26"/>
      <c r="F574" s="26"/>
    </row>
    <row r="575" spans="5:6" ht="12.75">
      <c r="E575" s="26"/>
      <c r="F575" s="26"/>
    </row>
    <row r="576" spans="5:6" ht="12.75">
      <c r="E576" s="26"/>
      <c r="F576" s="26"/>
    </row>
    <row r="577" spans="5:6" ht="12.75">
      <c r="E577" s="26"/>
      <c r="F577" s="26"/>
    </row>
    <row r="578" spans="5:6" ht="12.75">
      <c r="E578" s="26"/>
      <c r="F578" s="26"/>
    </row>
    <row r="579" spans="5:6" ht="12.75">
      <c r="E579" s="26"/>
      <c r="F579" s="26"/>
    </row>
    <row r="580" spans="5:6" ht="12.75">
      <c r="E580" s="26"/>
      <c r="F580" s="26"/>
    </row>
    <row r="581" spans="5:6" ht="12.75">
      <c r="E581" s="26"/>
      <c r="F581" s="26"/>
    </row>
    <row r="582" spans="5:6" ht="12.75">
      <c r="E582" s="26"/>
      <c r="F582" s="26"/>
    </row>
    <row r="583" spans="5:6" ht="12.75">
      <c r="E583" s="26"/>
      <c r="F583" s="26"/>
    </row>
    <row r="584" spans="5:6" ht="12.75">
      <c r="E584" s="26"/>
      <c r="F584" s="26"/>
    </row>
    <row r="585" spans="5:6" ht="12.75">
      <c r="E585" s="26"/>
      <c r="F585" s="26"/>
    </row>
    <row r="586" spans="5:6" ht="12.75">
      <c r="E586" s="26"/>
      <c r="F586" s="26"/>
    </row>
    <row r="587" spans="5:6" ht="12.75">
      <c r="E587" s="26"/>
      <c r="F587" s="26"/>
    </row>
    <row r="588" spans="5:6" ht="12.75">
      <c r="E588" s="26"/>
      <c r="F588" s="26"/>
    </row>
    <row r="589" spans="5:6" ht="12.75">
      <c r="E589" s="26"/>
      <c r="F589" s="26"/>
    </row>
    <row r="590" spans="5:6" ht="12.75">
      <c r="E590" s="26"/>
      <c r="F590" s="26"/>
    </row>
    <row r="591" spans="5:6" ht="12.75">
      <c r="E591" s="26"/>
      <c r="F591" s="26"/>
    </row>
    <row r="592" spans="5:6" ht="12.75">
      <c r="E592" s="26"/>
      <c r="F592" s="26"/>
    </row>
    <row r="593" spans="5:6" ht="12.75">
      <c r="E593" s="26"/>
      <c r="F593" s="26"/>
    </row>
    <row r="594" spans="5:6" ht="12.75">
      <c r="E594" s="26"/>
      <c r="F594" s="26"/>
    </row>
    <row r="595" spans="5:6" ht="12.75">
      <c r="E595" s="26"/>
      <c r="F595" s="26"/>
    </row>
    <row r="596" spans="5:6" ht="12.75">
      <c r="E596" s="26"/>
      <c r="F596" s="26"/>
    </row>
    <row r="597" spans="5:6" ht="12.75">
      <c r="E597" s="26"/>
      <c r="F597" s="26"/>
    </row>
    <row r="598" spans="5:6" ht="12.75">
      <c r="E598" s="26"/>
      <c r="F598" s="26"/>
    </row>
    <row r="599" spans="5:6" ht="12.75">
      <c r="E599" s="26"/>
      <c r="F599" s="26"/>
    </row>
    <row r="600" spans="5:6" ht="12.75">
      <c r="E600" s="26"/>
      <c r="F600" s="26"/>
    </row>
    <row r="601" spans="5:6" ht="12.75">
      <c r="E601" s="26"/>
      <c r="F601" s="26"/>
    </row>
    <row r="602" spans="5:6" ht="12.75">
      <c r="E602" s="26"/>
      <c r="F602" s="26"/>
    </row>
    <row r="603" spans="5:6" ht="12.75">
      <c r="E603" s="26"/>
      <c r="F603" s="26"/>
    </row>
    <row r="604" spans="5:6" ht="12.75">
      <c r="E604" s="26"/>
      <c r="F604" s="26"/>
    </row>
    <row r="605" spans="5:6" ht="12.75">
      <c r="E605" s="26"/>
      <c r="F605" s="26"/>
    </row>
    <row r="606" spans="5:6" ht="12.75">
      <c r="E606" s="26"/>
      <c r="F606" s="26"/>
    </row>
    <row r="607" spans="5:6" ht="12.75">
      <c r="E607" s="26"/>
      <c r="F607" s="26"/>
    </row>
    <row r="608" spans="5:6" ht="12.75">
      <c r="E608" s="26"/>
      <c r="F608" s="26"/>
    </row>
    <row r="609" spans="5:6" ht="12.75">
      <c r="E609" s="26"/>
      <c r="F609" s="26"/>
    </row>
    <row r="610" spans="5:6" ht="12.75">
      <c r="E610" s="26"/>
      <c r="F610" s="26"/>
    </row>
    <row r="611" spans="5:6" ht="12.75">
      <c r="E611" s="26"/>
      <c r="F611" s="26"/>
    </row>
    <row r="612" spans="5:6" ht="12.75">
      <c r="E612" s="26"/>
      <c r="F612" s="26"/>
    </row>
    <row r="613" spans="5:6" ht="12.75">
      <c r="E613" s="26"/>
      <c r="F613" s="26"/>
    </row>
    <row r="614" spans="5:6" ht="12.75">
      <c r="E614" s="26"/>
      <c r="F614" s="26"/>
    </row>
    <row r="615" spans="5:6" ht="12.75">
      <c r="E615" s="26"/>
      <c r="F615" s="26"/>
    </row>
    <row r="616" spans="5:6" ht="12.75">
      <c r="E616" s="26"/>
      <c r="F616" s="26"/>
    </row>
    <row r="617" spans="5:6" ht="12.75">
      <c r="E617" s="26"/>
      <c r="F617" s="26"/>
    </row>
    <row r="618" spans="5:6" ht="12.75">
      <c r="E618" s="26"/>
      <c r="F618" s="26"/>
    </row>
    <row r="619" spans="5:6" ht="12.75">
      <c r="E619" s="26"/>
      <c r="F619" s="26"/>
    </row>
    <row r="620" spans="5:6" ht="12.75">
      <c r="E620" s="26"/>
      <c r="F620" s="26"/>
    </row>
    <row r="621" spans="5:6" ht="12.75">
      <c r="E621" s="26"/>
      <c r="F621" s="26"/>
    </row>
    <row r="622" spans="5:6" ht="12.75">
      <c r="E622" s="26"/>
      <c r="F622" s="26"/>
    </row>
    <row r="623" spans="5:6" ht="12.75">
      <c r="E623" s="26"/>
      <c r="F623" s="26"/>
    </row>
    <row r="624" spans="5:6" ht="12.75">
      <c r="E624" s="26"/>
      <c r="F624" s="26"/>
    </row>
    <row r="625" spans="5:6" ht="12.75">
      <c r="E625" s="26"/>
      <c r="F625" s="26"/>
    </row>
    <row r="626" spans="5:6" ht="12.75">
      <c r="E626" s="26"/>
      <c r="F626" s="26"/>
    </row>
    <row r="627" spans="5:6" ht="12.75">
      <c r="E627" s="26"/>
      <c r="F627" s="26"/>
    </row>
    <row r="628" spans="5:6" ht="12.75">
      <c r="E628" s="26"/>
      <c r="F628" s="26"/>
    </row>
    <row r="629" spans="5:6" ht="12.75">
      <c r="E629" s="26"/>
      <c r="F629" s="26"/>
    </row>
    <row r="630" spans="5:6" ht="12.75">
      <c r="E630" s="26"/>
      <c r="F630" s="26"/>
    </row>
    <row r="631" spans="5:6" ht="12.75">
      <c r="E631" s="26"/>
      <c r="F631" s="26"/>
    </row>
    <row r="632" spans="5:6" ht="12.75">
      <c r="E632" s="26"/>
      <c r="F632" s="26"/>
    </row>
    <row r="633" spans="5:6" ht="12.75">
      <c r="E633" s="26"/>
      <c r="F633" s="26"/>
    </row>
    <row r="634" spans="5:6" ht="12.75">
      <c r="E634" s="26"/>
      <c r="F634" s="26"/>
    </row>
    <row r="635" spans="5:6" ht="12.75">
      <c r="E635" s="26"/>
      <c r="F635" s="26"/>
    </row>
    <row r="636" spans="5:6" ht="12.75">
      <c r="E636" s="26"/>
      <c r="F636" s="26"/>
    </row>
    <row r="637" spans="5:6" ht="12.75">
      <c r="E637" s="26"/>
      <c r="F637" s="26"/>
    </row>
    <row r="638" spans="5:6" ht="12.75">
      <c r="E638" s="26"/>
      <c r="F638" s="26"/>
    </row>
    <row r="639" spans="5:6" ht="12.75">
      <c r="E639" s="26"/>
      <c r="F639" s="26"/>
    </row>
    <row r="640" spans="5:6" ht="12.75">
      <c r="E640" s="26"/>
      <c r="F640" s="26"/>
    </row>
    <row r="641" spans="5:6" ht="12.75">
      <c r="E641" s="26"/>
      <c r="F641" s="26"/>
    </row>
    <row r="642" spans="5:6" ht="12.75">
      <c r="E642" s="26"/>
      <c r="F642" s="26"/>
    </row>
    <row r="643" spans="5:6" ht="12.75">
      <c r="E643" s="26"/>
      <c r="F643" s="26"/>
    </row>
    <row r="644" spans="5:6" ht="12.75">
      <c r="E644" s="26"/>
      <c r="F644" s="26"/>
    </row>
    <row r="645" spans="5:6" ht="12.75">
      <c r="E645" s="26"/>
      <c r="F645" s="26"/>
    </row>
    <row r="646" spans="5:6" ht="12.75">
      <c r="E646" s="26"/>
      <c r="F646" s="26"/>
    </row>
    <row r="647" spans="5:6" ht="12.75">
      <c r="E647" s="26"/>
      <c r="F647" s="26"/>
    </row>
    <row r="648" spans="5:6" ht="12.75">
      <c r="E648" s="26"/>
      <c r="F648" s="26"/>
    </row>
    <row r="649" spans="5:6" ht="12.75">
      <c r="E649" s="26"/>
      <c r="F649" s="26"/>
    </row>
    <row r="650" spans="5:6" ht="12.75">
      <c r="E650" s="26"/>
      <c r="F650" s="26"/>
    </row>
    <row r="651" spans="5:6" ht="12.75">
      <c r="E651" s="26"/>
      <c r="F651" s="26"/>
    </row>
    <row r="652" spans="5:6" ht="12.75">
      <c r="E652" s="26"/>
      <c r="F652" s="26"/>
    </row>
    <row r="653" spans="5:6" ht="12.75">
      <c r="E653" s="26"/>
      <c r="F653" s="26"/>
    </row>
    <row r="654" spans="5:6" ht="12.75">
      <c r="E654" s="26"/>
      <c r="F654" s="26"/>
    </row>
    <row r="655" spans="5:6" ht="12.75">
      <c r="E655" s="26"/>
      <c r="F655" s="26"/>
    </row>
    <row r="656" spans="5:6" ht="12.75">
      <c r="E656" s="26"/>
      <c r="F656" s="26"/>
    </row>
    <row r="657" spans="5:6" ht="12.75">
      <c r="E657" s="26"/>
      <c r="F657" s="26"/>
    </row>
    <row r="658" spans="5:6" ht="12.75">
      <c r="E658" s="26"/>
      <c r="F658" s="26"/>
    </row>
    <row r="659" spans="5:6" ht="12.75">
      <c r="E659" s="26"/>
      <c r="F659" s="26"/>
    </row>
    <row r="660" spans="5:6" ht="12.75">
      <c r="E660" s="26"/>
      <c r="F660" s="26"/>
    </row>
    <row r="661" spans="5:6" ht="12.75">
      <c r="E661" s="26"/>
      <c r="F661" s="26"/>
    </row>
    <row r="662" spans="5:6" ht="12.75">
      <c r="E662" s="26"/>
      <c r="F662" s="26"/>
    </row>
    <row r="663" spans="5:6" ht="12.75">
      <c r="E663" s="26"/>
      <c r="F663" s="26"/>
    </row>
    <row r="664" spans="5:6" ht="12.75">
      <c r="E664" s="26"/>
      <c r="F664" s="26"/>
    </row>
    <row r="665" spans="5:6" ht="12.75">
      <c r="E665" s="26"/>
      <c r="F665" s="26"/>
    </row>
    <row r="666" spans="5:6" ht="12.75">
      <c r="E666" s="26"/>
      <c r="F666" s="26"/>
    </row>
    <row r="667" spans="5:6" ht="12.75">
      <c r="E667" s="26"/>
      <c r="F667" s="26"/>
    </row>
    <row r="668" spans="5:6" ht="12.75">
      <c r="E668" s="26"/>
      <c r="F668" s="26"/>
    </row>
    <row r="669" spans="5:6" ht="12.75">
      <c r="E669" s="26"/>
      <c r="F669" s="26"/>
    </row>
    <row r="670" spans="5:6" ht="12.75">
      <c r="E670" s="26"/>
      <c r="F670" s="26"/>
    </row>
    <row r="671" spans="5:6" ht="12.75">
      <c r="E671" s="26"/>
      <c r="F671" s="26"/>
    </row>
    <row r="672" spans="5:6" ht="12.75">
      <c r="E672" s="26"/>
      <c r="F672" s="26"/>
    </row>
    <row r="673" spans="5:6" ht="12.75">
      <c r="E673" s="26"/>
      <c r="F673" s="26"/>
    </row>
    <row r="674" spans="5:6" ht="12.75">
      <c r="E674" s="26"/>
      <c r="F674" s="26"/>
    </row>
    <row r="675" spans="5:6" ht="12.75">
      <c r="E675" s="26"/>
      <c r="F675" s="26"/>
    </row>
    <row r="676" spans="5:6" ht="12.75">
      <c r="E676" s="26"/>
      <c r="F676" s="26"/>
    </row>
    <row r="677" spans="5:6" ht="12.75">
      <c r="E677" s="26"/>
      <c r="F677" s="26"/>
    </row>
    <row r="678" spans="5:6" ht="12.75">
      <c r="E678" s="26"/>
      <c r="F678" s="26"/>
    </row>
    <row r="679" spans="5:6" ht="12.75">
      <c r="E679" s="26"/>
      <c r="F679" s="26"/>
    </row>
    <row r="680" spans="5:6" ht="12.75">
      <c r="E680" s="26"/>
      <c r="F680" s="26"/>
    </row>
    <row r="681" spans="5:6" ht="12.75">
      <c r="E681" s="26"/>
      <c r="F681" s="26"/>
    </row>
    <row r="682" spans="5:6" ht="12.75">
      <c r="E682" s="26"/>
      <c r="F682" s="26"/>
    </row>
    <row r="683" spans="5:6" ht="12.75">
      <c r="E683" s="26"/>
      <c r="F683" s="26"/>
    </row>
    <row r="684" spans="5:6" ht="12.75">
      <c r="E684" s="26"/>
      <c r="F684" s="26"/>
    </row>
    <row r="685" spans="5:6" ht="12.75">
      <c r="E685" s="26"/>
      <c r="F685" s="26"/>
    </row>
    <row r="686" spans="5:6" ht="12.75">
      <c r="E686" s="26"/>
      <c r="F686" s="26"/>
    </row>
    <row r="687" spans="5:6" ht="12.75">
      <c r="E687" s="26"/>
      <c r="F687" s="26"/>
    </row>
    <row r="688" spans="5:6" ht="12.75">
      <c r="E688" s="26"/>
      <c r="F688" s="26"/>
    </row>
    <row r="689" spans="5:6" ht="12.75">
      <c r="E689" s="26"/>
      <c r="F689" s="26"/>
    </row>
    <row r="690" spans="5:6" ht="12.75">
      <c r="E690" s="26"/>
      <c r="F690" s="26"/>
    </row>
    <row r="691" spans="5:6" ht="12.75">
      <c r="E691" s="26"/>
      <c r="F691" s="26"/>
    </row>
    <row r="692" spans="5:6" ht="12.75">
      <c r="E692" s="26"/>
      <c r="F692" s="26"/>
    </row>
    <row r="693" spans="5:6" ht="12.75">
      <c r="E693" s="26"/>
      <c r="F693" s="26"/>
    </row>
    <row r="694" spans="5:6" ht="12.75">
      <c r="E694" s="26"/>
      <c r="F694" s="26"/>
    </row>
    <row r="695" spans="5:6" ht="12.75">
      <c r="E695" s="26"/>
      <c r="F695" s="26"/>
    </row>
    <row r="696" spans="5:6" ht="12.75">
      <c r="E696" s="26"/>
      <c r="F696" s="26"/>
    </row>
    <row r="697" spans="5:6" ht="12.75">
      <c r="E697" s="26"/>
      <c r="F697" s="26"/>
    </row>
    <row r="698" spans="5:6" ht="12.75">
      <c r="E698" s="26"/>
      <c r="F698" s="26"/>
    </row>
    <row r="699" spans="5:6" ht="12.75">
      <c r="E699" s="26"/>
      <c r="F699" s="26"/>
    </row>
    <row r="700" spans="5:6" ht="12.75">
      <c r="E700" s="26"/>
      <c r="F700" s="26"/>
    </row>
    <row r="701" spans="5:6" ht="12.75">
      <c r="E701" s="26"/>
      <c r="F701" s="26"/>
    </row>
    <row r="702" spans="5:6" ht="12.75">
      <c r="E702" s="26"/>
      <c r="F702" s="26"/>
    </row>
    <row r="703" spans="5:6" ht="12.75">
      <c r="E703" s="26"/>
      <c r="F703" s="26"/>
    </row>
    <row r="704" spans="5:6" ht="12.75">
      <c r="E704" s="26"/>
      <c r="F704" s="26"/>
    </row>
    <row r="705" spans="5:6" ht="12.75">
      <c r="E705" s="26"/>
      <c r="F705" s="26"/>
    </row>
    <row r="706" spans="5:6" ht="12.75">
      <c r="E706" s="26"/>
      <c r="F706" s="26"/>
    </row>
    <row r="707" spans="5:6" ht="12.75">
      <c r="E707" s="26"/>
      <c r="F707" s="26"/>
    </row>
    <row r="708" spans="5:6" ht="12.75">
      <c r="E708" s="26"/>
      <c r="F708" s="26"/>
    </row>
    <row r="709" spans="5:6" ht="12.75">
      <c r="E709" s="26"/>
      <c r="F709" s="26"/>
    </row>
    <row r="710" spans="5:6" ht="12.75">
      <c r="E710" s="26"/>
      <c r="F710" s="26"/>
    </row>
    <row r="711" spans="5:6" ht="12.75">
      <c r="E711" s="26"/>
      <c r="F711" s="26"/>
    </row>
    <row r="712" spans="5:6" ht="12.75">
      <c r="E712" s="26"/>
      <c r="F712" s="26"/>
    </row>
    <row r="713" spans="5:6" ht="12.75">
      <c r="E713" s="26"/>
      <c r="F713" s="26"/>
    </row>
    <row r="714" spans="5:6" ht="12.75">
      <c r="E714" s="26"/>
      <c r="F714" s="26"/>
    </row>
    <row r="715" spans="5:6" ht="12.75">
      <c r="E715" s="26"/>
      <c r="F715" s="26"/>
    </row>
    <row r="716" spans="5:6" ht="12.75">
      <c r="E716" s="26"/>
      <c r="F716" s="26"/>
    </row>
    <row r="717" spans="5:6" ht="12.75">
      <c r="E717" s="26"/>
      <c r="F717" s="26"/>
    </row>
    <row r="718" spans="5:6" ht="12.75">
      <c r="E718" s="26"/>
      <c r="F718" s="26"/>
    </row>
    <row r="719" spans="5:6" ht="12.75">
      <c r="E719" s="26"/>
      <c r="F719" s="26"/>
    </row>
    <row r="720" spans="5:6" ht="12.75">
      <c r="E720" s="26"/>
      <c r="F720" s="26"/>
    </row>
    <row r="721" spans="5:6" ht="12.75">
      <c r="E721" s="26"/>
      <c r="F721" s="26"/>
    </row>
    <row r="722" spans="5:6" ht="12.75">
      <c r="E722" s="26"/>
      <c r="F722" s="26"/>
    </row>
    <row r="723" spans="5:6" ht="12.75">
      <c r="E723" s="26"/>
      <c r="F723" s="26"/>
    </row>
    <row r="724" spans="5:6" ht="12.75">
      <c r="E724" s="26"/>
      <c r="F724" s="26"/>
    </row>
    <row r="725" spans="5:6" ht="12.75">
      <c r="E725" s="26"/>
      <c r="F725" s="26"/>
    </row>
    <row r="726" spans="5:6" ht="12.75">
      <c r="E726" s="26"/>
      <c r="F726" s="26"/>
    </row>
    <row r="727" spans="5:6" ht="12.75">
      <c r="E727" s="26"/>
      <c r="F727" s="26"/>
    </row>
    <row r="728" spans="5:6" ht="12.75">
      <c r="E728" s="26"/>
      <c r="F728" s="26"/>
    </row>
    <row r="729" spans="5:6" ht="12.75">
      <c r="E729" s="26"/>
      <c r="F729" s="26"/>
    </row>
    <row r="730" spans="5:6" ht="12.75">
      <c r="E730" s="26"/>
      <c r="F730" s="26"/>
    </row>
    <row r="731" spans="5:6" ht="12.75">
      <c r="E731" s="26"/>
      <c r="F731" s="26"/>
    </row>
    <row r="732" spans="5:6" ht="12.75">
      <c r="E732" s="26"/>
      <c r="F732" s="26"/>
    </row>
    <row r="733" spans="5:6" ht="12.75">
      <c r="E733" s="26"/>
      <c r="F733" s="26"/>
    </row>
    <row r="734" spans="5:6" ht="12.75">
      <c r="E734" s="26"/>
      <c r="F734" s="26"/>
    </row>
    <row r="735" spans="5:6" ht="12.75">
      <c r="E735" s="26"/>
      <c r="F735" s="26"/>
    </row>
    <row r="736" spans="5:6" ht="12.75">
      <c r="E736" s="26"/>
      <c r="F736" s="26"/>
    </row>
    <row r="737" spans="5:6" ht="12.75">
      <c r="E737" s="26"/>
      <c r="F737" s="26"/>
    </row>
    <row r="738" spans="5:6" ht="12.75">
      <c r="E738" s="26"/>
      <c r="F738" s="26"/>
    </row>
    <row r="739" spans="5:6" ht="12.75">
      <c r="E739" s="26"/>
      <c r="F739" s="26"/>
    </row>
    <row r="740" spans="5:6" ht="12.75">
      <c r="E740" s="26"/>
      <c r="F740" s="26"/>
    </row>
    <row r="741" spans="5:6" ht="12.75">
      <c r="E741" s="26"/>
      <c r="F741" s="26"/>
    </row>
    <row r="742" spans="5:6" ht="12.75">
      <c r="E742" s="26"/>
      <c r="F742" s="26"/>
    </row>
    <row r="743" spans="5:6" ht="12.75">
      <c r="E743" s="26"/>
      <c r="F743" s="26"/>
    </row>
    <row r="744" spans="5:6" ht="12.75">
      <c r="E744" s="26"/>
      <c r="F744" s="26"/>
    </row>
    <row r="745" spans="5:6" ht="12.75">
      <c r="E745" s="26"/>
      <c r="F745" s="26"/>
    </row>
    <row r="746" spans="5:6" ht="12.75">
      <c r="E746" s="26"/>
      <c r="F746" s="26"/>
    </row>
    <row r="747" spans="5:6" ht="12.75">
      <c r="E747" s="26"/>
      <c r="F747" s="26"/>
    </row>
    <row r="748" spans="5:6" ht="12.75">
      <c r="E748" s="26"/>
      <c r="F748" s="26"/>
    </row>
    <row r="749" spans="5:6" ht="12.75">
      <c r="E749" s="26"/>
      <c r="F749" s="26"/>
    </row>
    <row r="750" spans="5:6" ht="12.75">
      <c r="E750" s="26"/>
      <c r="F750" s="26"/>
    </row>
    <row r="751" spans="5:6" ht="12.75">
      <c r="E751" s="26"/>
      <c r="F751" s="26"/>
    </row>
    <row r="752" spans="5:6" ht="12.75">
      <c r="E752" s="26"/>
      <c r="F752" s="26"/>
    </row>
    <row r="753" spans="5:6" ht="12.75">
      <c r="E753" s="26"/>
      <c r="F753" s="26"/>
    </row>
    <row r="754" spans="5:6" ht="12.75">
      <c r="E754" s="26"/>
      <c r="F754" s="26"/>
    </row>
    <row r="755" spans="5:6" ht="12.75">
      <c r="E755" s="26"/>
      <c r="F755" s="26"/>
    </row>
    <row r="756" spans="5:6" ht="12.75">
      <c r="E756" s="26"/>
      <c r="F756" s="26"/>
    </row>
    <row r="757" spans="5:6" ht="12.75">
      <c r="E757" s="26"/>
      <c r="F757" s="26"/>
    </row>
    <row r="758" spans="5:6" ht="12.75">
      <c r="E758" s="26"/>
      <c r="F758" s="26"/>
    </row>
    <row r="759" spans="5:6" ht="12.75">
      <c r="E759" s="26"/>
      <c r="F759" s="26"/>
    </row>
    <row r="760" spans="5:6" ht="12.75">
      <c r="E760" s="26"/>
      <c r="F760" s="26"/>
    </row>
    <row r="761" spans="5:6" ht="12.75">
      <c r="E761" s="26"/>
      <c r="F761" s="26"/>
    </row>
    <row r="762" spans="5:6" ht="12.75">
      <c r="E762" s="26"/>
      <c r="F762" s="26"/>
    </row>
    <row r="763" spans="5:6" ht="12.75">
      <c r="E763" s="26"/>
      <c r="F763" s="26"/>
    </row>
    <row r="764" spans="5:6" ht="12.75">
      <c r="E764" s="26"/>
      <c r="F764" s="26"/>
    </row>
    <row r="765" spans="5:6" ht="12.75">
      <c r="E765" s="26"/>
      <c r="F765" s="26"/>
    </row>
    <row r="766" spans="5:6" ht="12.75">
      <c r="E766" s="26"/>
      <c r="F766" s="26"/>
    </row>
    <row r="767" spans="5:6" ht="12.75">
      <c r="E767" s="26"/>
      <c r="F767" s="26"/>
    </row>
    <row r="768" spans="5:6" ht="12.75">
      <c r="E768" s="26"/>
      <c r="F768" s="26"/>
    </row>
    <row r="769" spans="5:6" ht="12.75">
      <c r="E769" s="26"/>
      <c r="F769" s="26"/>
    </row>
    <row r="770" spans="5:6" ht="12.75">
      <c r="E770" s="26"/>
      <c r="F770" s="26"/>
    </row>
    <row r="771" spans="5:6" ht="12.75">
      <c r="E771" s="26"/>
      <c r="F771" s="26"/>
    </row>
    <row r="772" spans="5:6" ht="12.75">
      <c r="E772" s="26"/>
      <c r="F772" s="26"/>
    </row>
    <row r="773" spans="5:6" ht="12.75">
      <c r="E773" s="26"/>
      <c r="F773" s="26"/>
    </row>
    <row r="774" spans="5:6" ht="12.75">
      <c r="E774" s="26"/>
      <c r="F774" s="26"/>
    </row>
    <row r="775" spans="5:6" ht="12.75">
      <c r="E775" s="26"/>
      <c r="F775" s="26"/>
    </row>
    <row r="776" spans="5:6" ht="12.75">
      <c r="E776" s="26"/>
      <c r="F776" s="26"/>
    </row>
    <row r="777" spans="5:6" ht="12.75">
      <c r="E777" s="26"/>
      <c r="F777" s="26"/>
    </row>
    <row r="778" spans="5:6" ht="12.75">
      <c r="E778" s="26"/>
      <c r="F778" s="26"/>
    </row>
    <row r="779" spans="5:6" ht="12.75">
      <c r="E779" s="26"/>
      <c r="F779" s="26"/>
    </row>
    <row r="780" spans="5:6" ht="12.75">
      <c r="E780" s="26"/>
      <c r="F780" s="26"/>
    </row>
    <row r="781" spans="5:6" ht="12.75">
      <c r="E781" s="26"/>
      <c r="F781" s="26"/>
    </row>
    <row r="782" spans="5:6" ht="12.75">
      <c r="E782" s="26"/>
      <c r="F782" s="26"/>
    </row>
    <row r="783" spans="5:6" ht="12.75">
      <c r="E783" s="26"/>
      <c r="F783" s="26"/>
    </row>
    <row r="784" spans="5:6" ht="12.75">
      <c r="E784" s="26"/>
      <c r="F784" s="26"/>
    </row>
    <row r="785" spans="5:6" ht="12.75">
      <c r="E785" s="26"/>
      <c r="F785" s="26"/>
    </row>
    <row r="786" spans="5:6" ht="12.75">
      <c r="E786" s="26"/>
      <c r="F786" s="26"/>
    </row>
    <row r="787" spans="5:6" ht="12.75">
      <c r="E787" s="26"/>
      <c r="F787" s="26"/>
    </row>
    <row r="788" spans="5:6" ht="12.75">
      <c r="E788" s="26"/>
      <c r="F788" s="26"/>
    </row>
    <row r="789" spans="5:6" ht="12.75">
      <c r="E789" s="26"/>
      <c r="F789" s="26"/>
    </row>
    <row r="790" spans="5:9" ht="12.75">
      <c r="E790" s="26"/>
      <c r="F790" s="26"/>
      <c r="G790" s="24"/>
      <c r="H790" s="24"/>
      <c r="I790" s="24"/>
    </row>
    <row r="791" spans="5:6" ht="12.75">
      <c r="E791" s="26"/>
      <c r="F791" s="26"/>
    </row>
    <row r="792" spans="5:6" ht="12.75">
      <c r="E792" s="26"/>
      <c r="F792" s="26"/>
    </row>
    <row r="793" spans="5:6" ht="12.75">
      <c r="E793" s="26"/>
      <c r="F793" s="26"/>
    </row>
    <row r="794" spans="5:6" ht="12.75">
      <c r="E794" s="26"/>
      <c r="F794" s="26"/>
    </row>
    <row r="795" spans="5:6" ht="12.75">
      <c r="E795" s="26"/>
      <c r="F795" s="26"/>
    </row>
    <row r="796" spans="5:6" ht="12.75">
      <c r="E796" s="26"/>
      <c r="F796" s="26"/>
    </row>
    <row r="797" spans="5:6" ht="12.75">
      <c r="E797" s="26"/>
      <c r="F797" s="26"/>
    </row>
    <row r="798" spans="5:6" ht="12.75">
      <c r="E798" s="26"/>
      <c r="F798" s="26"/>
    </row>
    <row r="799" spans="5:6" ht="12.75">
      <c r="E799" s="26"/>
      <c r="F799" s="26"/>
    </row>
    <row r="800" spans="5:6" ht="12.75">
      <c r="E800" s="26"/>
      <c r="F800" s="26"/>
    </row>
    <row r="801" spans="5:6" ht="12.75">
      <c r="E801" s="26"/>
      <c r="F801" s="26"/>
    </row>
    <row r="802" spans="5:6" ht="12.75">
      <c r="E802" s="26"/>
      <c r="F802" s="26"/>
    </row>
    <row r="803" spans="5:6" ht="12.75">
      <c r="E803" s="26"/>
      <c r="F803" s="26"/>
    </row>
    <row r="804" spans="5:6" ht="12.75">
      <c r="E804" s="26"/>
      <c r="F804" s="26"/>
    </row>
    <row r="805" spans="5:6" ht="12.75">
      <c r="E805" s="26"/>
      <c r="F805" s="26"/>
    </row>
    <row r="806" spans="5:6" ht="12.75">
      <c r="E806" s="26"/>
      <c r="F806" s="26"/>
    </row>
    <row r="807" spans="5:6" ht="12.75">
      <c r="E807" s="26"/>
      <c r="F807" s="26"/>
    </row>
    <row r="808" spans="5:6" ht="12.75">
      <c r="E808" s="26"/>
      <c r="F808" s="26"/>
    </row>
    <row r="809" spans="5:6" ht="12.75">
      <c r="E809" s="26"/>
      <c r="F809" s="26"/>
    </row>
    <row r="810" spans="5:6" ht="12.75">
      <c r="E810" s="26"/>
      <c r="F810" s="26"/>
    </row>
    <row r="811" spans="5:6" ht="12.75">
      <c r="E811" s="26"/>
      <c r="F811" s="26"/>
    </row>
    <row r="812" spans="5:6" ht="12.75">
      <c r="E812" s="26"/>
      <c r="F812" s="26"/>
    </row>
    <row r="813" spans="5:6" ht="12.75">
      <c r="E813" s="26"/>
      <c r="F813" s="26"/>
    </row>
    <row r="814" spans="5:6" ht="12.75">
      <c r="E814" s="26"/>
      <c r="F814" s="26"/>
    </row>
    <row r="815" spans="5:6" ht="12.75">
      <c r="E815" s="26"/>
      <c r="F815" s="26"/>
    </row>
    <row r="816" spans="5:6" ht="12.75">
      <c r="E816" s="26"/>
      <c r="F816" s="26"/>
    </row>
    <row r="817" spans="5:6" ht="12.75">
      <c r="E817" s="26"/>
      <c r="F817" s="26"/>
    </row>
    <row r="818" spans="5:6" ht="12.75">
      <c r="E818" s="26"/>
      <c r="F818" s="26"/>
    </row>
    <row r="819" spans="5:6" ht="12.75">
      <c r="E819" s="26"/>
      <c r="F819" s="26"/>
    </row>
    <row r="820" spans="5:6" ht="12.75">
      <c r="E820" s="26"/>
      <c r="F820" s="26"/>
    </row>
    <row r="821" spans="5:6" ht="12.75">
      <c r="E821" s="26"/>
      <c r="F821" s="26"/>
    </row>
    <row r="822" spans="5:6" ht="12.75">
      <c r="E822" s="26"/>
      <c r="F822" s="26"/>
    </row>
    <row r="823" spans="5:6" ht="12.75">
      <c r="E823" s="26"/>
      <c r="F823" s="26"/>
    </row>
    <row r="824" spans="5:6" ht="12.75">
      <c r="E824" s="26"/>
      <c r="F824" s="26"/>
    </row>
    <row r="825" spans="5:6" ht="12.75">
      <c r="E825" s="26"/>
      <c r="F825" s="26"/>
    </row>
    <row r="826" spans="5:6" ht="12.75">
      <c r="E826" s="26"/>
      <c r="F826" s="26"/>
    </row>
    <row r="827" spans="5:6" ht="12.75">
      <c r="E827" s="26"/>
      <c r="F827" s="26"/>
    </row>
    <row r="828" spans="5:6" ht="12.75">
      <c r="E828" s="26"/>
      <c r="F828" s="26"/>
    </row>
    <row r="829" spans="5:6" ht="12.75">
      <c r="E829" s="26"/>
      <c r="F829" s="26"/>
    </row>
    <row r="830" spans="5:6" ht="12.75">
      <c r="E830" s="26"/>
      <c r="F830" s="26"/>
    </row>
    <row r="831" spans="5:6" ht="12.75">
      <c r="E831" s="26"/>
      <c r="F831" s="26"/>
    </row>
    <row r="832" spans="5:6" ht="12.75">
      <c r="E832" s="26"/>
      <c r="F832" s="26"/>
    </row>
    <row r="833" spans="5:6" ht="12.75">
      <c r="E833" s="26"/>
      <c r="F833" s="26"/>
    </row>
    <row r="834" spans="5:6" ht="12.75">
      <c r="E834" s="26"/>
      <c r="F834" s="26"/>
    </row>
    <row r="835" spans="5:6" ht="12.75">
      <c r="E835" s="26"/>
      <c r="F835" s="26"/>
    </row>
    <row r="836" spans="5:6" ht="12.75">
      <c r="E836" s="26"/>
      <c r="F836" s="26"/>
    </row>
    <row r="837" spans="5:6" ht="12.75">
      <c r="E837" s="26"/>
      <c r="F837" s="26"/>
    </row>
    <row r="838" spans="5:6" ht="12.75">
      <c r="E838" s="26"/>
      <c r="F838" s="26"/>
    </row>
    <row r="839" spans="5:6" ht="12.75">
      <c r="E839" s="26"/>
      <c r="F839" s="26"/>
    </row>
    <row r="840" spans="5:6" ht="12.75">
      <c r="E840" s="26"/>
      <c r="F840" s="26"/>
    </row>
    <row r="841" spans="5:6" ht="12.75">
      <c r="E841" s="26"/>
      <c r="F841" s="26"/>
    </row>
    <row r="842" spans="5:6" ht="12.75">
      <c r="E842" s="26"/>
      <c r="F842" s="26"/>
    </row>
    <row r="843" spans="5:6" ht="12.75">
      <c r="E843" s="26"/>
      <c r="F843" s="26"/>
    </row>
    <row r="844" spans="5:6" ht="12.75">
      <c r="E844" s="26"/>
      <c r="F844" s="26"/>
    </row>
    <row r="845" spans="5:6" ht="12.75">
      <c r="E845" s="26"/>
      <c r="F845" s="26"/>
    </row>
    <row r="846" spans="5:6" ht="12.75">
      <c r="E846" s="26"/>
      <c r="F846" s="26"/>
    </row>
    <row r="847" spans="5:6" ht="12.75">
      <c r="E847" s="26"/>
      <c r="F847" s="26"/>
    </row>
    <row r="848" spans="5:6" ht="12.75">
      <c r="E848" s="26"/>
      <c r="F848" s="26"/>
    </row>
    <row r="849" spans="5:6" ht="12.75">
      <c r="E849" s="26"/>
      <c r="F849" s="26"/>
    </row>
    <row r="850" spans="5:6" ht="12.75">
      <c r="E850" s="26"/>
      <c r="F850" s="26"/>
    </row>
    <row r="851" spans="5:6" ht="12.75">
      <c r="E851" s="26"/>
      <c r="F851" s="26"/>
    </row>
    <row r="852" spans="5:6" ht="12.75">
      <c r="E852" s="26"/>
      <c r="F852" s="26"/>
    </row>
    <row r="853" spans="5:6" ht="12.75">
      <c r="E853" s="26"/>
      <c r="F853" s="26"/>
    </row>
    <row r="854" spans="5:6" ht="12.75">
      <c r="E854" s="26"/>
      <c r="F854" s="26"/>
    </row>
    <row r="855" spans="5:6" ht="12.75">
      <c r="E855" s="26"/>
      <c r="F855" s="26"/>
    </row>
    <row r="856" spans="5:6" ht="12.75">
      <c r="E856" s="26"/>
      <c r="F856" s="26"/>
    </row>
    <row r="857" spans="5:6" ht="12.75">
      <c r="E857" s="26"/>
      <c r="F857" s="26"/>
    </row>
    <row r="858" spans="5:6" ht="12.75">
      <c r="E858" s="26"/>
      <c r="F858" s="26"/>
    </row>
    <row r="859" spans="5:6" ht="12.75">
      <c r="E859" s="26"/>
      <c r="F859" s="26"/>
    </row>
    <row r="860" spans="5:6" ht="12.75">
      <c r="E860" s="26"/>
      <c r="F860" s="26"/>
    </row>
    <row r="861" spans="5:6" ht="12.75">
      <c r="E861" s="26"/>
      <c r="F861" s="26"/>
    </row>
    <row r="862" spans="5:6" ht="12.75">
      <c r="E862" s="26"/>
      <c r="F862" s="26"/>
    </row>
    <row r="863" spans="5:6" ht="12.75">
      <c r="E863" s="26"/>
      <c r="F863" s="26"/>
    </row>
    <row r="864" spans="5:6" ht="12.75">
      <c r="E864" s="26"/>
      <c r="F864" s="26"/>
    </row>
    <row r="865" spans="5:6" ht="12.75">
      <c r="E865" s="26"/>
      <c r="F865" s="26"/>
    </row>
    <row r="866" spans="5:6" ht="12.75">
      <c r="E866" s="26"/>
      <c r="F866" s="26"/>
    </row>
    <row r="867" spans="5:6" ht="12.75">
      <c r="E867" s="26"/>
      <c r="F867" s="26"/>
    </row>
    <row r="868" spans="5:6" ht="12.75">
      <c r="E868" s="26"/>
      <c r="F868" s="26"/>
    </row>
    <row r="869" spans="5:6" ht="12.75">
      <c r="E869" s="26"/>
      <c r="F869" s="26"/>
    </row>
    <row r="870" spans="5:6" ht="12.75">
      <c r="E870" s="26"/>
      <c r="F870" s="26"/>
    </row>
    <row r="871" spans="5:6" ht="12.75">
      <c r="E871" s="26"/>
      <c r="F871" s="26"/>
    </row>
    <row r="872" spans="5:6" ht="12.75">
      <c r="E872" s="26"/>
      <c r="F872" s="26"/>
    </row>
    <row r="873" spans="5:6" ht="12.75">
      <c r="E873" s="26"/>
      <c r="F873" s="26"/>
    </row>
    <row r="874" spans="5:6" ht="12.75">
      <c r="E874" s="26"/>
      <c r="F874" s="26"/>
    </row>
    <row r="875" spans="5:6" ht="12.75">
      <c r="E875" s="26"/>
      <c r="F875" s="26"/>
    </row>
    <row r="876" spans="5:6" ht="12.75">
      <c r="E876" s="26"/>
      <c r="F876" s="26"/>
    </row>
    <row r="877" spans="5:6" ht="12.75">
      <c r="E877" s="26"/>
      <c r="F877" s="26"/>
    </row>
    <row r="878" spans="5:6" ht="12.75">
      <c r="E878" s="26"/>
      <c r="F878" s="26"/>
    </row>
    <row r="879" spans="5:6" ht="12.75">
      <c r="E879" s="26"/>
      <c r="F879" s="26"/>
    </row>
    <row r="880" spans="5:6" ht="12.75">
      <c r="E880" s="26"/>
      <c r="F880" s="26"/>
    </row>
    <row r="881" spans="5:6" ht="12.75">
      <c r="E881" s="26"/>
      <c r="F881" s="26"/>
    </row>
    <row r="882" spans="5:6" ht="12.75">
      <c r="E882" s="26"/>
      <c r="F882" s="26"/>
    </row>
    <row r="883" spans="5:6" ht="12.75">
      <c r="E883" s="26"/>
      <c r="F883" s="26"/>
    </row>
    <row r="884" spans="5:6" ht="12.75">
      <c r="E884" s="26"/>
      <c r="F884" s="26"/>
    </row>
    <row r="885" spans="5:6" ht="12.75">
      <c r="E885" s="26"/>
      <c r="F885" s="26"/>
    </row>
    <row r="886" spans="5:6" ht="12.75">
      <c r="E886" s="26"/>
      <c r="F886" s="26"/>
    </row>
    <row r="887" spans="5:6" ht="12.75">
      <c r="E887" s="26"/>
      <c r="F887" s="26"/>
    </row>
    <row r="888" spans="5:6" ht="12.75">
      <c r="E888" s="26"/>
      <c r="F888" s="26"/>
    </row>
    <row r="889" spans="5:6" ht="12.75">
      <c r="E889" s="26"/>
      <c r="F889" s="26"/>
    </row>
    <row r="890" spans="5:6" ht="12.75">
      <c r="E890" s="26"/>
      <c r="F890" s="26"/>
    </row>
    <row r="891" spans="5:6" ht="12.75">
      <c r="E891" s="26"/>
      <c r="F891" s="26"/>
    </row>
    <row r="892" spans="5:6" ht="12.75">
      <c r="E892" s="26"/>
      <c r="F892" s="26"/>
    </row>
    <row r="893" spans="5:6" ht="12.75">
      <c r="E893" s="26"/>
      <c r="F893" s="26"/>
    </row>
    <row r="894" spans="5:6" ht="12.75">
      <c r="E894" s="26"/>
      <c r="F894" s="26"/>
    </row>
    <row r="895" spans="5:6" ht="12.75">
      <c r="E895" s="26"/>
      <c r="F895" s="26"/>
    </row>
    <row r="896" spans="5:6" ht="12.75">
      <c r="E896" s="26"/>
      <c r="F896" s="26"/>
    </row>
    <row r="897" spans="5:6" ht="12.75">
      <c r="E897" s="26"/>
      <c r="F897" s="26"/>
    </row>
    <row r="898" spans="5:6" ht="12.75">
      <c r="E898" s="26"/>
      <c r="F898" s="26"/>
    </row>
    <row r="899" spans="5:6" ht="12.75">
      <c r="E899" s="26"/>
      <c r="F899" s="26"/>
    </row>
    <row r="900" spans="5:6" ht="12.75">
      <c r="E900" s="26"/>
      <c r="F900" s="26"/>
    </row>
    <row r="901" spans="5:6" ht="12.75">
      <c r="E901" s="26"/>
      <c r="F901" s="26"/>
    </row>
    <row r="902" spans="5:6" ht="12.75">
      <c r="E902" s="26"/>
      <c r="F902" s="26"/>
    </row>
    <row r="903" spans="5:6" ht="12.75">
      <c r="E903" s="26"/>
      <c r="F903" s="26"/>
    </row>
    <row r="904" spans="5:6" ht="12.75">
      <c r="E904" s="26"/>
      <c r="F904" s="26"/>
    </row>
    <row r="905" spans="5:6" ht="12.75">
      <c r="E905" s="26"/>
      <c r="F905" s="26"/>
    </row>
    <row r="906" spans="5:6" ht="12.75">
      <c r="E906" s="26"/>
      <c r="F906" s="26"/>
    </row>
    <row r="907" spans="5:6" ht="12.75">
      <c r="E907" s="26"/>
      <c r="F907" s="26"/>
    </row>
    <row r="908" spans="5:6" ht="12.75">
      <c r="E908" s="26"/>
      <c r="F908" s="26"/>
    </row>
    <row r="909" spans="5:6" ht="12.75">
      <c r="E909" s="26"/>
      <c r="F909" s="26"/>
    </row>
    <row r="910" spans="5:6" ht="12.75">
      <c r="E910" s="26"/>
      <c r="F910" s="26"/>
    </row>
    <row r="911" spans="5:6" ht="12.75">
      <c r="E911" s="26"/>
      <c r="F911" s="26"/>
    </row>
    <row r="912" spans="5:6" ht="12.75">
      <c r="E912" s="26"/>
      <c r="F912" s="26"/>
    </row>
    <row r="913" spans="5:6" ht="12.75">
      <c r="E913" s="26"/>
      <c r="F913" s="26"/>
    </row>
    <row r="914" spans="5:6" ht="12.75">
      <c r="E914" s="26"/>
      <c r="F914" s="26"/>
    </row>
    <row r="915" spans="5:6" ht="12.75">
      <c r="E915" s="26"/>
      <c r="F915" s="26"/>
    </row>
    <row r="916" spans="5:6" ht="12.75">
      <c r="E916" s="26"/>
      <c r="F916" s="26"/>
    </row>
    <row r="917" spans="5:6" ht="12.75">
      <c r="E917" s="26"/>
      <c r="F917" s="26"/>
    </row>
    <row r="918" spans="5:6" ht="12.75">
      <c r="E918" s="26"/>
      <c r="F918" s="26"/>
    </row>
    <row r="919" spans="5:6" ht="12.75">
      <c r="E919" s="26"/>
      <c r="F919" s="26"/>
    </row>
    <row r="920" spans="5:6" ht="12.75">
      <c r="E920" s="26"/>
      <c r="F920" s="26"/>
    </row>
    <row r="921" spans="5:6" ht="12.75">
      <c r="E921" s="26"/>
      <c r="F921" s="26"/>
    </row>
    <row r="922" spans="5:6" ht="12.75">
      <c r="E922" s="26"/>
      <c r="F922" s="26"/>
    </row>
    <row r="923" spans="5:6" ht="12.75">
      <c r="E923" s="26"/>
      <c r="F923" s="26"/>
    </row>
    <row r="924" spans="5:6" ht="12.75">
      <c r="E924" s="26"/>
      <c r="F924" s="26"/>
    </row>
    <row r="925" spans="5:6" ht="12.75">
      <c r="E925" s="26"/>
      <c r="F925" s="26"/>
    </row>
    <row r="926" spans="5:6" ht="12.75">
      <c r="E926" s="26"/>
      <c r="F926" s="26"/>
    </row>
    <row r="927" spans="5:6" ht="12.75">
      <c r="E927" s="26"/>
      <c r="F927" s="26"/>
    </row>
    <row r="928" spans="5:6" ht="12.75">
      <c r="E928" s="26"/>
      <c r="F928" s="26"/>
    </row>
    <row r="929" spans="5:6" ht="12.75">
      <c r="E929" s="26"/>
      <c r="F929" s="26"/>
    </row>
    <row r="930" spans="5:6" ht="12.75">
      <c r="E930" s="26"/>
      <c r="F930" s="26"/>
    </row>
    <row r="931" spans="5:6" ht="12.75">
      <c r="E931" s="26"/>
      <c r="F931" s="26"/>
    </row>
    <row r="932" spans="5:6" ht="12.75">
      <c r="E932" s="26"/>
      <c r="F932" s="26"/>
    </row>
    <row r="933" spans="5:6" ht="12.75">
      <c r="E933" s="26"/>
      <c r="F933" s="26"/>
    </row>
    <row r="934" spans="5:6" ht="12.75">
      <c r="E934" s="26"/>
      <c r="F934" s="26"/>
    </row>
    <row r="935" spans="5:6" ht="12.75">
      <c r="E935" s="26"/>
      <c r="F935" s="26"/>
    </row>
    <row r="936" spans="5:6" ht="12.75">
      <c r="E936" s="26"/>
      <c r="F936" s="26"/>
    </row>
    <row r="937" spans="5:6" ht="12.75">
      <c r="E937" s="26"/>
      <c r="F937" s="26"/>
    </row>
    <row r="938" spans="5:6" ht="12.75">
      <c r="E938" s="26"/>
      <c r="F938" s="26"/>
    </row>
    <row r="939" spans="5:6" ht="12.75">
      <c r="E939" s="26"/>
      <c r="F939" s="26"/>
    </row>
    <row r="940" spans="5:6" ht="12.75">
      <c r="E940" s="26"/>
      <c r="F940" s="26"/>
    </row>
    <row r="941" spans="5:6" ht="12.75">
      <c r="E941" s="26"/>
      <c r="F941" s="26"/>
    </row>
    <row r="942" spans="5:6" ht="12.75">
      <c r="E942" s="26"/>
      <c r="F942" s="26"/>
    </row>
    <row r="943" spans="5:6" ht="12.75">
      <c r="E943" s="26"/>
      <c r="F943" s="26"/>
    </row>
    <row r="944" spans="5:6" ht="12.75">
      <c r="E944" s="26"/>
      <c r="F944" s="26"/>
    </row>
    <row r="945" spans="5:6" ht="12.75">
      <c r="E945" s="26"/>
      <c r="F945" s="26"/>
    </row>
    <row r="946" spans="5:6" ht="12.75">
      <c r="E946" s="26"/>
      <c r="F946" s="26"/>
    </row>
    <row r="947" spans="5:6" ht="12.75">
      <c r="E947" s="26"/>
      <c r="F947" s="26"/>
    </row>
    <row r="948" spans="5:6" ht="12.75">
      <c r="E948" s="26"/>
      <c r="F948" s="26"/>
    </row>
    <row r="949" spans="5:6" ht="12.75">
      <c r="E949" s="26"/>
      <c r="F949" s="26"/>
    </row>
    <row r="950" spans="5:6" ht="12.75">
      <c r="E950" s="26"/>
      <c r="F950" s="26"/>
    </row>
    <row r="951" spans="5:6" ht="12.75">
      <c r="E951" s="26"/>
      <c r="F951" s="26"/>
    </row>
    <row r="952" spans="5:6" ht="12.75">
      <c r="E952" s="26"/>
      <c r="F952" s="26"/>
    </row>
    <row r="953" spans="5:6" ht="12.75">
      <c r="E953" s="26"/>
      <c r="F953" s="26"/>
    </row>
    <row r="954" spans="5:6" ht="12.75">
      <c r="E954" s="26"/>
      <c r="F954" s="26"/>
    </row>
    <row r="955" spans="5:6" ht="12.75">
      <c r="E955" s="26"/>
      <c r="F955" s="26"/>
    </row>
    <row r="956" spans="5:6" ht="12.75">
      <c r="E956" s="26"/>
      <c r="F956" s="26"/>
    </row>
    <row r="957" spans="5:6" ht="12.75">
      <c r="E957" s="26"/>
      <c r="F957" s="26"/>
    </row>
    <row r="958" spans="5:6" ht="12.75">
      <c r="E958" s="26"/>
      <c r="F958" s="26"/>
    </row>
    <row r="959" spans="5:6" ht="12.75">
      <c r="E959" s="26"/>
      <c r="F959" s="26"/>
    </row>
    <row r="960" spans="5:6" ht="12.75">
      <c r="E960" s="26"/>
      <c r="F960" s="26"/>
    </row>
    <row r="961" spans="5:6" ht="12.75">
      <c r="E961" s="26"/>
      <c r="F961" s="26"/>
    </row>
    <row r="962" spans="5:6" ht="12.75">
      <c r="E962" s="26"/>
      <c r="F962" s="26"/>
    </row>
    <row r="963" spans="5:6" ht="12.75">
      <c r="E963" s="26"/>
      <c r="F963" s="26"/>
    </row>
    <row r="964" spans="5:6" ht="12.75">
      <c r="E964" s="26"/>
      <c r="F964" s="26"/>
    </row>
    <row r="965" spans="5:6" ht="12.75">
      <c r="E965" s="26"/>
      <c r="F965" s="26"/>
    </row>
    <row r="966" spans="5:6" ht="12.75">
      <c r="E966" s="26"/>
      <c r="F966" s="26"/>
    </row>
    <row r="967" spans="5:6" ht="12.75">
      <c r="E967" s="26"/>
      <c r="F967" s="26"/>
    </row>
    <row r="968" spans="5:6" ht="12.75">
      <c r="E968" s="26"/>
      <c r="F968" s="26"/>
    </row>
    <row r="969" spans="5:6" ht="12.75">
      <c r="E969" s="26"/>
      <c r="F969" s="26"/>
    </row>
    <row r="970" spans="5:6" ht="12.75">
      <c r="E970" s="26"/>
      <c r="F970" s="26"/>
    </row>
    <row r="971" spans="5:6" ht="12.75">
      <c r="E971" s="26"/>
      <c r="F971" s="26"/>
    </row>
    <row r="972" spans="5:6" ht="12.75">
      <c r="E972" s="26"/>
      <c r="F972" s="26"/>
    </row>
    <row r="973" spans="5:6" ht="12.75">
      <c r="E973" s="26"/>
      <c r="F973" s="26"/>
    </row>
    <row r="974" spans="5:6" ht="12.75">
      <c r="E974" s="26"/>
      <c r="F974" s="26"/>
    </row>
    <row r="975" spans="5:6" ht="12.75">
      <c r="E975" s="26"/>
      <c r="F975" s="26"/>
    </row>
    <row r="976" spans="5:6" ht="12.75">
      <c r="E976" s="26"/>
      <c r="F976" s="26"/>
    </row>
    <row r="977" spans="5:6" ht="12.75">
      <c r="E977" s="26"/>
      <c r="F977" s="26"/>
    </row>
    <row r="978" spans="5:6" ht="12.75">
      <c r="E978" s="26"/>
      <c r="F978" s="26"/>
    </row>
    <row r="979" spans="5:6" ht="12.75">
      <c r="E979" s="26"/>
      <c r="F979" s="26"/>
    </row>
    <row r="980" spans="5:6" ht="12.75">
      <c r="E980" s="26"/>
      <c r="F980" s="26"/>
    </row>
    <row r="981" spans="5:6" ht="12.75">
      <c r="E981" s="26"/>
      <c r="F981" s="26"/>
    </row>
    <row r="982" spans="5:6" ht="12.75">
      <c r="E982" s="26"/>
      <c r="F982" s="26"/>
    </row>
    <row r="983" spans="5:6" ht="12.75">
      <c r="E983" s="26"/>
      <c r="F983" s="26"/>
    </row>
    <row r="984" spans="5:6" ht="12.75">
      <c r="E984" s="26"/>
      <c r="F984" s="26"/>
    </row>
    <row r="985" spans="5:6" ht="12.75">
      <c r="E985" s="26"/>
      <c r="F985" s="26"/>
    </row>
    <row r="986" spans="5:6" ht="12.75">
      <c r="E986" s="26"/>
      <c r="F986" s="26"/>
    </row>
    <row r="987" spans="5:6" ht="12.75">
      <c r="E987" s="26"/>
      <c r="F987" s="26"/>
    </row>
    <row r="988" spans="5:6" ht="12.75">
      <c r="E988" s="26"/>
      <c r="F988" s="26"/>
    </row>
    <row r="989" spans="5:6" ht="12.75">
      <c r="E989" s="26"/>
      <c r="F989" s="26"/>
    </row>
    <row r="990" spans="5:6" ht="12.75">
      <c r="E990" s="26"/>
      <c r="F990" s="26"/>
    </row>
    <row r="991" spans="5:6" ht="12.75">
      <c r="E991" s="26"/>
      <c r="F991" s="26"/>
    </row>
    <row r="992" spans="5:6" ht="12.75">
      <c r="E992" s="26"/>
      <c r="F992" s="26"/>
    </row>
    <row r="993" spans="5:6" ht="12.75">
      <c r="E993" s="26"/>
      <c r="F993" s="26"/>
    </row>
    <row r="994" spans="5:6" ht="12.75">
      <c r="E994" s="26"/>
      <c r="F994" s="26"/>
    </row>
    <row r="995" spans="5:6" ht="12.75">
      <c r="E995" s="26"/>
      <c r="F995" s="26"/>
    </row>
    <row r="996" spans="5:6" ht="12.75">
      <c r="E996" s="26"/>
      <c r="F996" s="26"/>
    </row>
    <row r="997" spans="5:6" ht="12.75">
      <c r="E997" s="26"/>
      <c r="F997" s="26"/>
    </row>
    <row r="998" spans="5:6" ht="12.75">
      <c r="E998" s="26"/>
      <c r="F998" s="26"/>
    </row>
    <row r="999" spans="5:6" ht="12.75">
      <c r="E999" s="26"/>
      <c r="F999" s="26"/>
    </row>
    <row r="1000" spans="5:6" ht="12.75">
      <c r="E1000" s="26"/>
      <c r="F1000" s="26"/>
    </row>
    <row r="1001" spans="5:6" ht="12.75">
      <c r="E1001" s="26"/>
      <c r="F1001" s="26"/>
    </row>
    <row r="1002" spans="5:6" ht="12.75">
      <c r="E1002" s="26"/>
      <c r="F1002" s="26"/>
    </row>
    <row r="1003" spans="5:6" ht="12.75">
      <c r="E1003" s="26"/>
      <c r="F1003" s="26"/>
    </row>
    <row r="1004" spans="5:6" ht="12.75">
      <c r="E1004" s="26"/>
      <c r="F1004" s="26"/>
    </row>
    <row r="1005" spans="5:6" ht="12.75">
      <c r="E1005" s="26"/>
      <c r="F1005" s="26"/>
    </row>
    <row r="1006" spans="5:6" ht="12.75">
      <c r="E1006" s="26"/>
      <c r="F1006" s="26"/>
    </row>
    <row r="1007" spans="5:6" ht="12.75">
      <c r="E1007" s="26"/>
      <c r="F1007" s="26"/>
    </row>
    <row r="1008" spans="5:6" ht="12.75">
      <c r="E1008" s="26"/>
      <c r="F1008" s="26"/>
    </row>
    <row r="1009" spans="5:6" ht="12.75">
      <c r="E1009" s="26"/>
      <c r="F1009" s="26"/>
    </row>
    <row r="1010" spans="5:6" ht="12.75">
      <c r="E1010" s="26"/>
      <c r="F1010" s="26"/>
    </row>
    <row r="1011" spans="5:6" ht="12.75">
      <c r="E1011" s="26"/>
      <c r="F1011" s="26"/>
    </row>
    <row r="1012" spans="5:6" ht="12.75">
      <c r="E1012" s="26"/>
      <c r="F1012" s="26"/>
    </row>
    <row r="1013" spans="5:6" ht="12.75">
      <c r="E1013" s="26"/>
      <c r="F1013" s="26"/>
    </row>
    <row r="1014" spans="5:6" ht="12.75">
      <c r="E1014" s="26"/>
      <c r="F1014" s="26"/>
    </row>
    <row r="1015" spans="5:6" ht="12.75">
      <c r="E1015" s="26"/>
      <c r="F1015" s="26"/>
    </row>
    <row r="1016" spans="5:6" ht="12.75">
      <c r="E1016" s="26"/>
      <c r="F1016" s="26"/>
    </row>
    <row r="1017" spans="5:6" ht="12.75">
      <c r="E1017" s="26"/>
      <c r="F1017" s="26"/>
    </row>
    <row r="1018" spans="5:6" ht="12.75">
      <c r="E1018" s="26"/>
      <c r="F1018" s="26"/>
    </row>
    <row r="1019" spans="5:6" ht="12.75">
      <c r="E1019" s="26"/>
      <c r="F1019" s="26"/>
    </row>
    <row r="1020" spans="5:6" ht="12.75">
      <c r="E1020" s="26"/>
      <c r="F1020" s="26"/>
    </row>
    <row r="1021" spans="5:6" ht="12.75">
      <c r="E1021" s="26"/>
      <c r="F1021" s="26"/>
    </row>
    <row r="1022" spans="5:6" ht="12.75">
      <c r="E1022" s="26"/>
      <c r="F1022" s="26"/>
    </row>
    <row r="1023" spans="5:6" ht="12.75">
      <c r="E1023" s="26"/>
      <c r="F1023" s="26"/>
    </row>
    <row r="1024" spans="5:6" ht="12.75">
      <c r="E1024" s="26"/>
      <c r="F1024" s="26"/>
    </row>
    <row r="1025" spans="5:6" ht="12.75">
      <c r="E1025" s="26"/>
      <c r="F1025" s="26"/>
    </row>
    <row r="1026" spans="5:6" ht="12.75">
      <c r="E1026" s="26"/>
      <c r="F1026" s="26"/>
    </row>
    <row r="1027" spans="5:6" ht="12.75">
      <c r="E1027" s="26"/>
      <c r="F1027" s="26"/>
    </row>
    <row r="1028" spans="5:6" ht="12.75">
      <c r="E1028" s="26"/>
      <c r="F1028" s="26"/>
    </row>
    <row r="1029" spans="5:6" ht="12.75">
      <c r="E1029" s="26"/>
      <c r="F1029" s="26"/>
    </row>
    <row r="1030" spans="5:6" ht="12.75">
      <c r="E1030" s="26"/>
      <c r="F1030" s="26"/>
    </row>
    <row r="1031" spans="5:6" ht="12.75">
      <c r="E1031" s="26"/>
      <c r="F1031" s="26"/>
    </row>
    <row r="1032" spans="5:6" ht="12.75">
      <c r="E1032" s="26"/>
      <c r="F1032" s="26"/>
    </row>
    <row r="1033" spans="5:6" ht="12.75">
      <c r="E1033" s="26"/>
      <c r="F1033" s="26"/>
    </row>
    <row r="1034" spans="5:6" ht="12.75">
      <c r="E1034" s="26"/>
      <c r="F1034" s="26"/>
    </row>
    <row r="1035" spans="5:6" ht="12.75">
      <c r="E1035" s="26"/>
      <c r="F1035" s="26"/>
    </row>
    <row r="1036" spans="5:6" ht="12.75">
      <c r="E1036" s="26"/>
      <c r="F1036" s="26"/>
    </row>
    <row r="1037" spans="5:6" ht="12.75">
      <c r="E1037" s="26"/>
      <c r="F1037" s="26"/>
    </row>
    <row r="1038" spans="5:6" ht="12.75">
      <c r="E1038" s="26"/>
      <c r="F1038" s="26"/>
    </row>
    <row r="1039" spans="5:6" ht="12.75">
      <c r="E1039" s="26"/>
      <c r="F1039" s="26"/>
    </row>
    <row r="1040" spans="5:6" ht="12.75">
      <c r="E1040" s="26"/>
      <c r="F1040" s="26"/>
    </row>
    <row r="1041" spans="5:6" ht="12.75">
      <c r="E1041" s="26"/>
      <c r="F1041" s="26"/>
    </row>
    <row r="1042" spans="5:6" ht="12.75">
      <c r="E1042" s="26"/>
      <c r="F1042" s="26"/>
    </row>
    <row r="1043" spans="5:6" ht="12.75">
      <c r="E1043" s="26"/>
      <c r="F1043" s="26"/>
    </row>
    <row r="1044" spans="5:6" ht="12.75">
      <c r="E1044" s="26"/>
      <c r="F1044" s="26"/>
    </row>
    <row r="1045" spans="5:6" ht="12.75">
      <c r="E1045" s="26"/>
      <c r="F1045" s="26"/>
    </row>
    <row r="1046" spans="5:6" ht="12.75">
      <c r="E1046" s="26"/>
      <c r="F1046" s="26"/>
    </row>
    <row r="1047" spans="5:6" ht="12.75">
      <c r="E1047" s="26"/>
      <c r="F1047" s="26"/>
    </row>
    <row r="1048" spans="5:6" ht="12.75">
      <c r="E1048" s="26"/>
      <c r="F1048" s="26"/>
    </row>
    <row r="1049" spans="5:6" ht="12.75">
      <c r="E1049" s="26"/>
      <c r="F1049" s="26"/>
    </row>
    <row r="1050" spans="5:6" ht="12.75">
      <c r="E1050" s="26"/>
      <c r="F1050" s="26"/>
    </row>
    <row r="1051" spans="5:9" ht="12.75">
      <c r="E1051" s="26"/>
      <c r="F1051" s="26"/>
      <c r="G1051" s="24"/>
      <c r="H1051" s="24"/>
      <c r="I1051" s="24"/>
    </row>
    <row r="1052" spans="5:6" ht="12.75">
      <c r="E1052" s="26"/>
      <c r="F1052" s="26"/>
    </row>
    <row r="1053" spans="5:6" ht="12.75">
      <c r="E1053" s="26"/>
      <c r="F1053" s="26"/>
    </row>
    <row r="1054" spans="5:6" ht="12.75">
      <c r="E1054" s="26"/>
      <c r="F1054" s="26"/>
    </row>
    <row r="1055" spans="5:6" ht="12.75">
      <c r="E1055" s="26"/>
      <c r="F1055" s="26"/>
    </row>
    <row r="1056" spans="5:6" ht="12.75">
      <c r="E1056" s="26"/>
      <c r="F1056" s="26"/>
    </row>
    <row r="1057" spans="5:6" ht="12.75">
      <c r="E1057" s="26"/>
      <c r="F1057" s="26"/>
    </row>
    <row r="1058" spans="5:6" ht="12.75">
      <c r="E1058" s="26"/>
      <c r="F1058" s="26"/>
    </row>
    <row r="1059" spans="5:6" ht="12.75">
      <c r="E1059" s="26"/>
      <c r="F1059" s="26"/>
    </row>
    <row r="1060" spans="5:6" ht="12.75">
      <c r="E1060" s="26"/>
      <c r="F1060" s="26"/>
    </row>
    <row r="1061" spans="5:6" ht="12.75">
      <c r="E1061" s="26"/>
      <c r="F1061" s="26"/>
    </row>
    <row r="1062" spans="5:6" ht="12.75">
      <c r="E1062" s="26"/>
      <c r="F1062" s="26"/>
    </row>
    <row r="1063" spans="5:6" ht="12.75">
      <c r="E1063" s="26"/>
      <c r="F1063" s="26"/>
    </row>
    <row r="1064" spans="5:6" ht="12.75">
      <c r="E1064" s="26"/>
      <c r="F1064" s="26"/>
    </row>
    <row r="1065" spans="5:6" ht="12.75">
      <c r="E1065" s="26"/>
      <c r="F1065" s="26"/>
    </row>
    <row r="1066" spans="5:6" ht="12.75">
      <c r="E1066" s="26"/>
      <c r="F1066" s="26"/>
    </row>
    <row r="1067" spans="5:6" ht="12.75">
      <c r="E1067" s="26"/>
      <c r="F1067" s="26"/>
    </row>
    <row r="1068" spans="5:6" ht="12.75">
      <c r="E1068" s="26"/>
      <c r="F1068" s="26"/>
    </row>
    <row r="1069" spans="5:6" ht="12.75">
      <c r="E1069" s="26"/>
      <c r="F1069" s="26"/>
    </row>
    <row r="1070" spans="5:6" ht="12.75">
      <c r="E1070" s="26"/>
      <c r="F1070" s="26"/>
    </row>
    <row r="1071" spans="5:6" ht="12.75">
      <c r="E1071" s="26"/>
      <c r="F1071" s="26"/>
    </row>
    <row r="1072" spans="5:6" ht="12.75">
      <c r="E1072" s="26"/>
      <c r="F1072" s="26"/>
    </row>
    <row r="1073" spans="5:6" ht="12.75">
      <c r="E1073" s="26"/>
      <c r="F1073" s="26"/>
    </row>
    <row r="1074" spans="5:6" ht="12.75">
      <c r="E1074" s="26"/>
      <c r="F1074" s="26"/>
    </row>
    <row r="1075" spans="5:6" ht="12.75">
      <c r="E1075" s="26"/>
      <c r="F1075" s="26"/>
    </row>
    <row r="1076" spans="5:6" ht="12.75">
      <c r="E1076" s="26"/>
      <c r="F1076" s="26"/>
    </row>
    <row r="1077" spans="5:6" ht="12.75">
      <c r="E1077" s="26"/>
      <c r="F1077" s="26"/>
    </row>
    <row r="1078" spans="5:6" ht="12.75">
      <c r="E1078" s="26"/>
      <c r="F1078" s="26"/>
    </row>
    <row r="1079" spans="5:6" ht="12.75">
      <c r="E1079" s="26"/>
      <c r="F1079" s="26"/>
    </row>
    <row r="1080" spans="5:6" ht="12.75">
      <c r="E1080" s="26"/>
      <c r="F1080" s="26"/>
    </row>
    <row r="1081" spans="5:6" ht="12.75">
      <c r="E1081" s="26"/>
      <c r="F1081" s="26"/>
    </row>
    <row r="1082" spans="5:6" ht="12.75">
      <c r="E1082" s="26"/>
      <c r="F1082" s="26"/>
    </row>
    <row r="1083" spans="5:6" ht="12.75">
      <c r="E1083" s="26"/>
      <c r="F1083" s="26"/>
    </row>
    <row r="1084" spans="5:6" ht="12.75">
      <c r="E1084" s="26"/>
      <c r="F1084" s="26"/>
    </row>
    <row r="1085" spans="5:6" ht="12.75">
      <c r="E1085" s="26"/>
      <c r="F1085" s="26"/>
    </row>
    <row r="1086" spans="5:6" ht="12.75">
      <c r="E1086" s="26"/>
      <c r="F1086" s="26"/>
    </row>
    <row r="1087" spans="5:6" ht="12.75">
      <c r="E1087" s="26"/>
      <c r="F1087" s="26"/>
    </row>
    <row r="1088" spans="5:6" ht="12.75">
      <c r="E1088" s="26"/>
      <c r="F1088" s="26"/>
    </row>
    <row r="1089" spans="5:6" ht="12.75">
      <c r="E1089" s="26"/>
      <c r="F1089" s="26"/>
    </row>
    <row r="1090" spans="5:6" ht="12.75">
      <c r="E1090" s="26"/>
      <c r="F1090" s="26"/>
    </row>
    <row r="1091" spans="5:6" ht="12.75">
      <c r="E1091" s="26"/>
      <c r="F1091" s="26"/>
    </row>
    <row r="1092" spans="5:6" ht="12.75">
      <c r="E1092" s="26"/>
      <c r="F1092" s="26"/>
    </row>
    <row r="1093" spans="5:6" ht="12.75">
      <c r="E1093" s="26"/>
      <c r="F1093" s="26"/>
    </row>
    <row r="1094" spans="5:6" ht="12.75">
      <c r="E1094" s="26"/>
      <c r="F1094" s="26"/>
    </row>
    <row r="1095" spans="5:6" ht="12.75">
      <c r="E1095" s="26"/>
      <c r="F1095" s="26"/>
    </row>
    <row r="1096" spans="5:6" ht="12.75">
      <c r="E1096" s="26"/>
      <c r="F1096" s="26"/>
    </row>
    <row r="1097" spans="5:6" ht="12.75">
      <c r="E1097" s="26"/>
      <c r="F1097" s="26"/>
    </row>
    <row r="1098" spans="5:6" ht="12.75">
      <c r="E1098" s="26"/>
      <c r="F1098" s="26"/>
    </row>
    <row r="1099" spans="5:6" ht="12.75">
      <c r="E1099" s="26"/>
      <c r="F1099" s="26"/>
    </row>
    <row r="1100" spans="5:6" ht="12.75">
      <c r="E1100" s="26"/>
      <c r="F1100" s="26"/>
    </row>
    <row r="1101" spans="5:6" ht="12.75">
      <c r="E1101" s="26"/>
      <c r="F1101" s="26"/>
    </row>
    <row r="1102" spans="5:6" ht="12.75">
      <c r="E1102" s="26"/>
      <c r="F1102" s="26"/>
    </row>
    <row r="1103" spans="5:6" ht="12.75">
      <c r="E1103" s="26"/>
      <c r="F1103" s="26"/>
    </row>
    <row r="1104" spans="5:6" ht="12.75">
      <c r="E1104" s="26"/>
      <c r="F1104" s="26"/>
    </row>
    <row r="1105" spans="5:6" ht="12.75">
      <c r="E1105" s="26"/>
      <c r="F1105" s="26"/>
    </row>
    <row r="1106" spans="5:6" ht="12.75">
      <c r="E1106" s="26"/>
      <c r="F1106" s="26"/>
    </row>
    <row r="1107" spans="5:6" ht="12.75">
      <c r="E1107" s="26"/>
      <c r="F1107" s="26"/>
    </row>
    <row r="1108" spans="5:6" ht="12.75">
      <c r="E1108" s="26"/>
      <c r="F1108" s="26"/>
    </row>
    <row r="1109" spans="5:6" ht="12.75">
      <c r="E1109" s="26"/>
      <c r="F1109" s="26"/>
    </row>
    <row r="1110" spans="5:6" ht="12.75">
      <c r="E1110" s="26"/>
      <c r="F1110" s="26"/>
    </row>
    <row r="1111" spans="5:6" ht="12.75">
      <c r="E1111" s="26"/>
      <c r="F1111" s="26"/>
    </row>
    <row r="1112" spans="5:6" ht="12.75">
      <c r="E1112" s="26"/>
      <c r="F1112" s="26"/>
    </row>
    <row r="1113" spans="5:6" ht="12.75">
      <c r="E1113" s="26"/>
      <c r="F1113" s="26"/>
    </row>
    <row r="1114" spans="5:6" ht="12.75">
      <c r="E1114" s="26"/>
      <c r="F1114" s="26"/>
    </row>
    <row r="1115" spans="5:6" ht="12.75">
      <c r="E1115" s="26"/>
      <c r="F1115" s="26"/>
    </row>
    <row r="1116" spans="5:6" ht="12.75">
      <c r="E1116" s="26"/>
      <c r="F1116" s="26"/>
    </row>
    <row r="1117" spans="5:6" ht="12.75">
      <c r="E1117" s="26"/>
      <c r="F1117" s="26"/>
    </row>
    <row r="1118" spans="5:6" ht="12.75">
      <c r="E1118" s="26"/>
      <c r="F1118" s="26"/>
    </row>
    <row r="1119" spans="5:6" ht="12.75">
      <c r="E1119" s="26"/>
      <c r="F1119" s="26"/>
    </row>
    <row r="1120" spans="5:6" ht="12.75">
      <c r="E1120" s="26"/>
      <c r="F1120" s="26"/>
    </row>
    <row r="1121" spans="5:6" ht="12.75">
      <c r="E1121" s="26"/>
      <c r="F1121" s="26"/>
    </row>
    <row r="1122" spans="5:6" ht="12.75">
      <c r="E1122" s="26"/>
      <c r="F1122" s="26"/>
    </row>
    <row r="1123" spans="5:6" ht="12.75">
      <c r="E1123" s="26"/>
      <c r="F1123" s="26"/>
    </row>
    <row r="1124" spans="5:6" ht="12.75">
      <c r="E1124" s="26"/>
      <c r="F1124" s="26"/>
    </row>
    <row r="1125" spans="5:6" ht="12.75">
      <c r="E1125" s="26"/>
      <c r="F1125" s="26"/>
    </row>
    <row r="1126" spans="5:6" ht="12.75">
      <c r="E1126" s="26"/>
      <c r="F1126" s="26"/>
    </row>
    <row r="1127" spans="5:6" ht="12.75">
      <c r="E1127" s="26"/>
      <c r="F1127" s="26"/>
    </row>
    <row r="1128" spans="5:6" ht="12.75">
      <c r="E1128" s="26"/>
      <c r="F1128" s="26"/>
    </row>
    <row r="1129" spans="5:6" ht="12.75">
      <c r="E1129" s="26"/>
      <c r="F1129" s="26"/>
    </row>
    <row r="1130" spans="5:6" ht="12.75">
      <c r="E1130" s="26"/>
      <c r="F1130" s="26"/>
    </row>
    <row r="1131" spans="5:6" ht="12.75">
      <c r="E1131" s="26"/>
      <c r="F1131" s="26"/>
    </row>
    <row r="1132" spans="5:6" ht="12.75">
      <c r="E1132" s="26"/>
      <c r="F1132" s="26"/>
    </row>
    <row r="1133" spans="5:6" ht="12.75">
      <c r="E1133" s="26"/>
      <c r="F1133" s="26"/>
    </row>
    <row r="1134" spans="5:6" ht="12.75">
      <c r="E1134" s="26"/>
      <c r="F1134" s="26"/>
    </row>
    <row r="1135" spans="5:6" ht="12.75">
      <c r="E1135" s="26"/>
      <c r="F1135" s="26"/>
    </row>
    <row r="1136" spans="5:6" ht="12.75">
      <c r="E1136" s="26"/>
      <c r="F1136" s="26"/>
    </row>
    <row r="1137" spans="5:6" ht="12.75">
      <c r="E1137" s="26"/>
      <c r="F1137" s="26"/>
    </row>
    <row r="1138" spans="5:6" ht="12.75">
      <c r="E1138" s="26"/>
      <c r="F1138" s="26"/>
    </row>
    <row r="1139" spans="5:6" ht="12.75">
      <c r="E1139" s="26"/>
      <c r="F1139" s="26"/>
    </row>
    <row r="1140" spans="5:6" ht="12.75">
      <c r="E1140" s="26"/>
      <c r="F1140" s="26"/>
    </row>
    <row r="1141" spans="5:6" ht="12.75">
      <c r="E1141" s="26"/>
      <c r="F1141" s="26"/>
    </row>
    <row r="1142" spans="5:6" ht="12.75">
      <c r="E1142" s="26"/>
      <c r="F1142" s="26"/>
    </row>
    <row r="1143" spans="5:6" ht="12.75">
      <c r="E1143" s="26"/>
      <c r="F1143" s="26"/>
    </row>
    <row r="1144" spans="5:6" ht="12.75">
      <c r="E1144" s="26"/>
      <c r="F1144" s="26"/>
    </row>
    <row r="1145" spans="5:6" ht="12.75">
      <c r="E1145" s="26"/>
      <c r="F1145" s="26"/>
    </row>
    <row r="1146" spans="5:6" ht="12.75">
      <c r="E1146" s="26"/>
      <c r="F1146" s="26"/>
    </row>
    <row r="1147" spans="5:6" ht="12.75">
      <c r="E1147" s="26"/>
      <c r="F1147" s="26"/>
    </row>
    <row r="1148" spans="5:6" ht="12.75">
      <c r="E1148" s="26"/>
      <c r="F1148" s="26"/>
    </row>
    <row r="1149" spans="5:6" ht="12.75">
      <c r="E1149" s="26"/>
      <c r="F1149" s="26"/>
    </row>
    <row r="1150" spans="5:6" ht="12.75">
      <c r="E1150" s="26"/>
      <c r="F1150" s="26"/>
    </row>
    <row r="1151" spans="5:6" ht="12.75">
      <c r="E1151" s="26"/>
      <c r="F1151" s="26"/>
    </row>
    <row r="1152" spans="5:6" ht="12.75">
      <c r="E1152" s="26"/>
      <c r="F1152" s="26"/>
    </row>
    <row r="1153" spans="5:6" ht="12.75">
      <c r="E1153" s="26"/>
      <c r="F1153" s="26"/>
    </row>
    <row r="1154" spans="5:6" ht="12.75">
      <c r="E1154" s="26"/>
      <c r="F1154" s="26"/>
    </row>
    <row r="1155" spans="5:6" ht="12.75">
      <c r="E1155" s="26"/>
      <c r="F1155" s="26"/>
    </row>
    <row r="1156" spans="5:6" ht="12.75">
      <c r="E1156" s="26"/>
      <c r="F1156" s="26"/>
    </row>
    <row r="1157" spans="5:6" ht="12.75">
      <c r="E1157" s="26"/>
      <c r="F1157" s="26"/>
    </row>
    <row r="1158" spans="5:6" ht="12.75">
      <c r="E1158" s="26"/>
      <c r="F1158" s="26"/>
    </row>
    <row r="1159" spans="5:6" ht="12.75">
      <c r="E1159" s="26"/>
      <c r="F1159" s="26"/>
    </row>
    <row r="1160" spans="5:6" ht="12.75">
      <c r="E1160" s="26"/>
      <c r="F1160" s="26"/>
    </row>
    <row r="1161" spans="5:6" ht="12.75">
      <c r="E1161" s="26"/>
      <c r="F1161" s="26"/>
    </row>
    <row r="1162" spans="5:6" ht="12.75">
      <c r="E1162" s="26"/>
      <c r="F1162" s="26"/>
    </row>
    <row r="1163" spans="5:6" ht="12.75">
      <c r="E1163" s="26"/>
      <c r="F1163" s="26"/>
    </row>
    <row r="1164" spans="5:6" ht="12.75">
      <c r="E1164" s="26"/>
      <c r="F1164" s="26"/>
    </row>
    <row r="1165" spans="5:6" ht="12.75">
      <c r="E1165" s="26"/>
      <c r="F1165" s="26"/>
    </row>
    <row r="1166" spans="5:6" ht="12.75">
      <c r="E1166" s="26"/>
      <c r="F1166" s="26"/>
    </row>
    <row r="1167" spans="5:6" ht="12.75">
      <c r="E1167" s="26"/>
      <c r="F1167" s="26"/>
    </row>
    <row r="1168" spans="5:6" ht="12.75">
      <c r="E1168" s="26"/>
      <c r="F1168" s="26"/>
    </row>
    <row r="1169" spans="5:6" ht="12.75">
      <c r="E1169" s="26"/>
      <c r="F1169" s="26"/>
    </row>
    <row r="1170" spans="5:6" ht="12.75">
      <c r="E1170" s="26"/>
      <c r="F1170" s="26"/>
    </row>
    <row r="1171" spans="5:6" ht="12.75">
      <c r="E1171" s="26"/>
      <c r="F1171" s="26"/>
    </row>
    <row r="1172" spans="5:6" ht="12.75">
      <c r="E1172" s="26"/>
      <c r="F1172" s="26"/>
    </row>
    <row r="1173" spans="5:6" ht="12.75">
      <c r="E1173" s="26"/>
      <c r="F1173" s="26"/>
    </row>
    <row r="1174" spans="5:6" ht="12.75">
      <c r="E1174" s="26"/>
      <c r="F1174" s="26"/>
    </row>
    <row r="1175" spans="5:6" ht="12.75">
      <c r="E1175" s="26"/>
      <c r="F1175" s="26"/>
    </row>
    <row r="1176" spans="5:6" ht="12.75">
      <c r="E1176" s="26"/>
      <c r="F1176" s="26"/>
    </row>
    <row r="1177" spans="5:6" ht="12.75">
      <c r="E1177" s="26"/>
      <c r="F1177" s="26"/>
    </row>
    <row r="1178" spans="5:6" ht="12.75">
      <c r="E1178" s="26"/>
      <c r="F1178" s="26"/>
    </row>
    <row r="1179" spans="5:6" ht="12.75">
      <c r="E1179" s="26"/>
      <c r="F1179" s="26"/>
    </row>
    <row r="1180" spans="5:6" ht="12.75">
      <c r="E1180" s="26"/>
      <c r="F1180" s="26"/>
    </row>
    <row r="1181" spans="5:6" ht="12.75">
      <c r="E1181" s="26"/>
      <c r="F1181" s="26"/>
    </row>
    <row r="1182" spans="5:6" ht="12.75">
      <c r="E1182" s="26"/>
      <c r="F1182" s="26"/>
    </row>
    <row r="1183" spans="5:6" ht="12.75">
      <c r="E1183" s="26"/>
      <c r="F1183" s="26"/>
    </row>
    <row r="1184" spans="5:6" ht="12.75">
      <c r="E1184" s="26"/>
      <c r="F1184" s="26"/>
    </row>
    <row r="1185" spans="5:6" ht="12.75">
      <c r="E1185" s="26"/>
      <c r="F1185" s="26"/>
    </row>
    <row r="1186" spans="5:6" ht="12.75">
      <c r="E1186" s="26"/>
      <c r="F1186" s="26"/>
    </row>
    <row r="1187" spans="5:6" ht="12.75">
      <c r="E1187" s="26"/>
      <c r="F1187" s="26"/>
    </row>
    <row r="1188" spans="5:6" ht="12.75">
      <c r="E1188" s="26"/>
      <c r="F1188" s="26"/>
    </row>
    <row r="1189" spans="5:6" ht="12.75">
      <c r="E1189" s="26"/>
      <c r="F1189" s="26"/>
    </row>
    <row r="1190" spans="5:6" ht="12.75">
      <c r="E1190" s="26"/>
      <c r="F1190" s="26"/>
    </row>
    <row r="1191" spans="5:6" ht="12.75">
      <c r="E1191" s="26"/>
      <c r="F1191" s="26"/>
    </row>
    <row r="1192" spans="5:6" ht="12.75">
      <c r="E1192" s="26"/>
      <c r="F1192" s="26"/>
    </row>
    <row r="1193" spans="5:6" ht="12.75">
      <c r="E1193" s="26"/>
      <c r="F1193" s="26"/>
    </row>
    <row r="1194" spans="5:6" ht="12.75">
      <c r="E1194" s="26"/>
      <c r="F1194" s="26"/>
    </row>
    <row r="1195" spans="5:6" ht="12.75">
      <c r="E1195" s="26"/>
      <c r="F1195" s="26"/>
    </row>
    <row r="1196" spans="5:6" ht="12.75">
      <c r="E1196" s="26"/>
      <c r="F1196" s="26"/>
    </row>
    <row r="1197" spans="5:6" ht="12.75">
      <c r="E1197" s="26"/>
      <c r="F1197" s="26"/>
    </row>
    <row r="1198" spans="5:6" ht="12.75">
      <c r="E1198" s="26"/>
      <c r="F1198" s="26"/>
    </row>
    <row r="1199" spans="5:6" ht="12.75">
      <c r="E1199" s="26"/>
      <c r="F1199" s="26"/>
    </row>
    <row r="1200" spans="5:6" ht="12.75">
      <c r="E1200" s="26"/>
      <c r="F1200" s="26"/>
    </row>
    <row r="1201" spans="5:6" ht="12.75">
      <c r="E1201" s="26"/>
      <c r="F1201" s="26"/>
    </row>
    <row r="1202" spans="5:6" ht="12.75">
      <c r="E1202" s="26"/>
      <c r="F1202" s="26"/>
    </row>
    <row r="1203" spans="5:6" ht="12.75">
      <c r="E1203" s="26"/>
      <c r="F1203" s="26"/>
    </row>
    <row r="1204" spans="5:6" ht="12.75">
      <c r="E1204" s="26"/>
      <c r="F1204" s="26"/>
    </row>
    <row r="1205" spans="5:6" ht="12.75">
      <c r="E1205" s="26"/>
      <c r="F1205" s="26"/>
    </row>
    <row r="1206" spans="5:6" ht="12.75">
      <c r="E1206" s="26"/>
      <c r="F1206" s="26"/>
    </row>
    <row r="1207" spans="5:6" ht="12.75">
      <c r="E1207" s="26"/>
      <c r="F1207" s="26"/>
    </row>
    <row r="1208" spans="5:6" ht="12.75">
      <c r="E1208" s="26"/>
      <c r="F1208" s="26"/>
    </row>
    <row r="1209" spans="5:6" ht="12.75">
      <c r="E1209" s="26"/>
      <c r="F1209" s="26"/>
    </row>
    <row r="1210" spans="5:6" ht="12.75">
      <c r="E1210" s="26"/>
      <c r="F1210" s="26"/>
    </row>
    <row r="1211" spans="5:6" ht="12.75">
      <c r="E1211" s="26"/>
      <c r="F1211" s="26"/>
    </row>
    <row r="1212" spans="5:6" ht="12.75">
      <c r="E1212" s="26"/>
      <c r="F1212" s="26"/>
    </row>
    <row r="1213" spans="5:6" ht="12.75">
      <c r="E1213" s="26"/>
      <c r="F1213" s="26"/>
    </row>
    <row r="1214" spans="5:6" ht="12.75">
      <c r="E1214" s="26"/>
      <c r="F1214" s="26"/>
    </row>
    <row r="1215" spans="5:6" ht="12.75">
      <c r="E1215" s="26"/>
      <c r="F1215" s="26"/>
    </row>
    <row r="1216" spans="5:6" ht="12.75">
      <c r="E1216" s="26"/>
      <c r="F1216" s="26"/>
    </row>
    <row r="1217" spans="5:6" ht="12.75">
      <c r="E1217" s="26"/>
      <c r="F1217" s="26"/>
    </row>
    <row r="1218" spans="5:6" ht="12.75">
      <c r="E1218" s="26"/>
      <c r="F1218" s="26"/>
    </row>
    <row r="1219" spans="5:6" ht="12.75">
      <c r="E1219" s="26"/>
      <c r="F1219" s="26"/>
    </row>
    <row r="1220" spans="5:6" ht="12.75">
      <c r="E1220" s="26"/>
      <c r="F1220" s="26"/>
    </row>
    <row r="1221" spans="5:6" ht="12.75">
      <c r="E1221" s="26"/>
      <c r="F1221" s="26"/>
    </row>
    <row r="1222" spans="5:6" ht="12.75">
      <c r="E1222" s="26"/>
      <c r="F1222" s="26"/>
    </row>
    <row r="1223" spans="5:6" ht="12.75">
      <c r="E1223" s="26"/>
      <c r="F1223" s="26"/>
    </row>
    <row r="1224" spans="5:6" ht="12.75">
      <c r="E1224" s="26"/>
      <c r="F1224" s="26"/>
    </row>
    <row r="1225" spans="5:6" ht="12.75">
      <c r="E1225" s="26"/>
      <c r="F1225" s="26"/>
    </row>
    <row r="1226" spans="5:6" ht="12.75">
      <c r="E1226" s="26"/>
      <c r="F1226" s="26"/>
    </row>
    <row r="1227" spans="5:6" ht="12.75">
      <c r="E1227" s="26"/>
      <c r="F1227" s="26"/>
    </row>
    <row r="1228" spans="5:6" ht="12.75">
      <c r="E1228" s="26"/>
      <c r="F1228" s="26"/>
    </row>
    <row r="1229" spans="5:6" ht="12.75">
      <c r="E1229" s="26"/>
      <c r="F1229" s="26"/>
    </row>
    <row r="1230" spans="5:6" ht="12.75">
      <c r="E1230" s="26"/>
      <c r="F1230" s="26"/>
    </row>
    <row r="1231" spans="5:6" ht="12.75">
      <c r="E1231" s="26"/>
      <c r="F1231" s="26"/>
    </row>
    <row r="1232" spans="5:6" ht="12.75">
      <c r="E1232" s="26"/>
      <c r="F1232" s="26"/>
    </row>
    <row r="1233" spans="5:6" ht="12.75">
      <c r="E1233" s="26"/>
      <c r="F1233" s="26"/>
    </row>
    <row r="1234" spans="5:6" ht="12.75">
      <c r="E1234" s="26"/>
      <c r="F1234" s="26"/>
    </row>
    <row r="1235" spans="5:6" ht="12.75">
      <c r="E1235" s="26"/>
      <c r="F1235" s="26"/>
    </row>
    <row r="1236" spans="5:6" ht="12.75">
      <c r="E1236" s="26"/>
      <c r="F1236" s="26"/>
    </row>
    <row r="1237" spans="5:6" ht="12.75">
      <c r="E1237" s="26"/>
      <c r="F1237" s="26"/>
    </row>
    <row r="1238" spans="5:6" ht="12.75">
      <c r="E1238" s="26"/>
      <c r="F1238" s="26"/>
    </row>
    <row r="1239" spans="5:6" ht="12.75">
      <c r="E1239" s="26"/>
      <c r="F1239" s="26"/>
    </row>
    <row r="1240" spans="5:6" ht="12.75">
      <c r="E1240" s="26"/>
      <c r="F1240" s="26"/>
    </row>
    <row r="1241" spans="5:6" ht="12.75">
      <c r="E1241" s="26"/>
      <c r="F1241" s="26"/>
    </row>
    <row r="1242" spans="5:6" ht="12.75">
      <c r="E1242" s="26"/>
      <c r="F1242" s="26"/>
    </row>
    <row r="1243" spans="5:6" ht="12.75">
      <c r="E1243" s="26"/>
      <c r="F1243" s="26"/>
    </row>
    <row r="1244" spans="5:6" ht="12.75">
      <c r="E1244" s="26"/>
      <c r="F1244" s="26"/>
    </row>
    <row r="1245" spans="5:6" ht="12.75">
      <c r="E1245" s="26"/>
      <c r="F1245" s="26"/>
    </row>
    <row r="1246" spans="5:6" ht="12.75">
      <c r="E1246" s="26"/>
      <c r="F1246" s="26"/>
    </row>
    <row r="1247" spans="5:6" ht="12.75">
      <c r="E1247" s="26"/>
      <c r="F1247" s="26"/>
    </row>
    <row r="1248" spans="5:6" ht="12.75">
      <c r="E1248" s="26"/>
      <c r="F1248" s="26"/>
    </row>
    <row r="1249" spans="5:6" ht="12.75">
      <c r="E1249" s="26"/>
      <c r="F1249" s="26"/>
    </row>
    <row r="1250" spans="5:6" ht="12.75">
      <c r="E1250" s="26"/>
      <c r="F1250" s="26"/>
    </row>
    <row r="1251" spans="5:6" ht="12.75">
      <c r="E1251" s="26"/>
      <c r="F1251" s="26"/>
    </row>
    <row r="1252" spans="5:6" ht="12.75">
      <c r="E1252" s="26"/>
      <c r="F1252" s="26"/>
    </row>
    <row r="1253" spans="5:6" ht="12.75">
      <c r="E1253" s="26"/>
      <c r="F1253" s="26"/>
    </row>
    <row r="1254" spans="5:6" ht="12.75">
      <c r="E1254" s="26"/>
      <c r="F1254" s="26"/>
    </row>
    <row r="1255" spans="5:6" ht="12.75">
      <c r="E1255" s="26"/>
      <c r="F1255" s="26"/>
    </row>
    <row r="1256" spans="5:6" ht="12.75">
      <c r="E1256" s="26"/>
      <c r="F1256" s="26"/>
    </row>
    <row r="1257" spans="5:6" ht="12.75">
      <c r="E1257" s="26"/>
      <c r="F1257" s="26"/>
    </row>
    <row r="1258" spans="5:6" ht="12.75">
      <c r="E1258" s="26"/>
      <c r="F1258" s="26"/>
    </row>
    <row r="1259" spans="5:6" ht="12.75">
      <c r="E1259" s="26"/>
      <c r="F1259" s="26"/>
    </row>
    <row r="1260" spans="5:6" ht="12.75">
      <c r="E1260" s="26"/>
      <c r="F1260" s="26"/>
    </row>
    <row r="1261" spans="5:6" ht="12.75">
      <c r="E1261" s="26"/>
      <c r="F1261" s="26"/>
    </row>
    <row r="1262" spans="5:6" ht="12.75">
      <c r="E1262" s="26"/>
      <c r="F1262" s="26"/>
    </row>
    <row r="1263" spans="5:6" ht="12.75">
      <c r="E1263" s="26"/>
      <c r="F1263" s="26"/>
    </row>
    <row r="1264" spans="5:6" ht="12.75">
      <c r="E1264" s="26"/>
      <c r="F1264" s="26"/>
    </row>
    <row r="1265" spans="5:6" ht="12.75">
      <c r="E1265" s="26"/>
      <c r="F1265" s="26"/>
    </row>
    <row r="1266" spans="5:6" ht="12.75">
      <c r="E1266" s="26"/>
      <c r="F1266" s="26"/>
    </row>
    <row r="1267" spans="5:6" ht="12.75">
      <c r="E1267" s="26"/>
      <c r="F1267" s="26"/>
    </row>
    <row r="1268" spans="5:6" ht="12.75">
      <c r="E1268" s="26"/>
      <c r="F1268" s="26"/>
    </row>
    <row r="1269" spans="5:6" ht="12.75">
      <c r="E1269" s="26"/>
      <c r="F1269" s="26"/>
    </row>
    <row r="1270" spans="5:6" ht="12.75">
      <c r="E1270" s="26"/>
      <c r="F1270" s="26"/>
    </row>
    <row r="1271" spans="5:6" ht="12.75">
      <c r="E1271" s="26"/>
      <c r="F1271" s="26"/>
    </row>
    <row r="1272" spans="5:6" ht="12.75">
      <c r="E1272" s="26"/>
      <c r="F1272" s="26"/>
    </row>
    <row r="1273" spans="5:6" ht="12.75">
      <c r="E1273" s="26"/>
      <c r="F1273" s="26"/>
    </row>
    <row r="1274" spans="5:6" ht="12.75">
      <c r="E1274" s="26"/>
      <c r="F1274" s="26"/>
    </row>
    <row r="1275" spans="5:6" ht="12.75">
      <c r="E1275" s="26"/>
      <c r="F1275" s="26"/>
    </row>
    <row r="1276" spans="5:6" ht="12.75">
      <c r="E1276" s="26"/>
      <c r="F1276" s="26"/>
    </row>
    <row r="1277" spans="5:6" ht="12.75">
      <c r="E1277" s="26"/>
      <c r="F1277" s="26"/>
    </row>
    <row r="1278" spans="5:6" ht="12.75">
      <c r="E1278" s="26"/>
      <c r="F1278" s="26"/>
    </row>
    <row r="1279" spans="5:6" ht="12.75">
      <c r="E1279" s="26"/>
      <c r="F1279" s="26"/>
    </row>
    <row r="1280" spans="5:6" ht="12.75">
      <c r="E1280" s="26"/>
      <c r="F1280" s="26"/>
    </row>
    <row r="1281" spans="5:6" ht="12.75">
      <c r="E1281" s="26"/>
      <c r="F1281" s="26"/>
    </row>
    <row r="1282" spans="5:6" ht="12.75">
      <c r="E1282" s="26"/>
      <c r="F1282" s="26"/>
    </row>
    <row r="1283" spans="5:6" ht="12.75">
      <c r="E1283" s="26"/>
      <c r="F1283" s="26"/>
    </row>
    <row r="1284" spans="5:6" ht="12.75">
      <c r="E1284" s="26"/>
      <c r="F1284" s="26"/>
    </row>
    <row r="1285" spans="5:6" ht="12.75">
      <c r="E1285" s="26"/>
      <c r="F1285" s="26"/>
    </row>
    <row r="1286" spans="5:6" ht="12.75">
      <c r="E1286" s="26"/>
      <c r="F1286" s="26"/>
    </row>
    <row r="1287" spans="5:6" ht="12.75">
      <c r="E1287" s="26"/>
      <c r="F1287" s="26"/>
    </row>
    <row r="1288" spans="5:6" ht="12.75">
      <c r="E1288" s="26"/>
      <c r="F1288" s="26"/>
    </row>
    <row r="1289" spans="5:6" ht="12.75">
      <c r="E1289" s="26"/>
      <c r="F1289" s="26"/>
    </row>
    <row r="1290" spans="5:6" ht="12.75">
      <c r="E1290" s="26"/>
      <c r="F1290" s="26"/>
    </row>
    <row r="1291" spans="5:6" ht="12.75">
      <c r="E1291" s="26"/>
      <c r="F1291" s="26"/>
    </row>
    <row r="1292" spans="5:6" ht="12.75">
      <c r="E1292" s="26"/>
      <c r="F1292" s="26"/>
    </row>
    <row r="1293" spans="5:6" ht="12.75">
      <c r="E1293" s="26"/>
      <c r="F1293" s="26"/>
    </row>
    <row r="1294" spans="5:6" ht="12.75">
      <c r="E1294" s="26"/>
      <c r="F1294" s="26"/>
    </row>
    <row r="1295" spans="5:6" ht="12.75">
      <c r="E1295" s="26"/>
      <c r="F1295" s="26"/>
    </row>
    <row r="1296" spans="5:6" ht="12.75">
      <c r="E1296" s="26"/>
      <c r="F1296" s="26"/>
    </row>
    <row r="1297" spans="5:6" ht="12.75">
      <c r="E1297" s="26"/>
      <c r="F1297" s="26"/>
    </row>
    <row r="1298" spans="5:6" ht="12.75">
      <c r="E1298" s="26"/>
      <c r="F1298" s="26"/>
    </row>
    <row r="1299" spans="5:6" ht="12.75">
      <c r="E1299" s="26"/>
      <c r="F1299" s="26"/>
    </row>
    <row r="1300" spans="5:6" ht="12.75">
      <c r="E1300" s="26"/>
      <c r="F1300" s="26"/>
    </row>
    <row r="1301" spans="5:6" ht="12.75">
      <c r="E1301" s="26"/>
      <c r="F1301" s="26"/>
    </row>
    <row r="1302" spans="5:6" ht="12.75">
      <c r="E1302" s="26"/>
      <c r="F1302" s="26"/>
    </row>
    <row r="1303" spans="5:6" ht="12.75">
      <c r="E1303" s="26"/>
      <c r="F1303" s="26"/>
    </row>
    <row r="1304" spans="5:6" ht="12.75">
      <c r="E1304" s="26"/>
      <c r="F1304" s="26"/>
    </row>
    <row r="1305" spans="5:6" ht="12.75">
      <c r="E1305" s="26"/>
      <c r="F1305" s="26"/>
    </row>
    <row r="1306" spans="5:6" ht="12.75">
      <c r="E1306" s="26"/>
      <c r="F1306" s="26"/>
    </row>
    <row r="1307" spans="5:6" ht="12.75">
      <c r="E1307" s="26"/>
      <c r="F1307" s="26"/>
    </row>
    <row r="1308" spans="5:6" ht="12.75">
      <c r="E1308" s="26"/>
      <c r="F1308" s="26"/>
    </row>
    <row r="1309" spans="5:6" ht="12.75">
      <c r="E1309" s="26"/>
      <c r="F1309" s="26"/>
    </row>
    <row r="1310" spans="5:6" ht="12.75">
      <c r="E1310" s="26"/>
      <c r="F1310" s="26"/>
    </row>
    <row r="1311" spans="5:6" ht="12.75">
      <c r="E1311" s="26"/>
      <c r="F1311" s="26"/>
    </row>
    <row r="1312" spans="5:9" ht="12.75">
      <c r="E1312" s="26"/>
      <c r="F1312" s="26"/>
      <c r="G1312" s="24"/>
      <c r="H1312" s="24"/>
      <c r="I1312" s="24"/>
    </row>
  </sheetData>
  <sheetProtection/>
  <printOptions/>
  <pageMargins left="0.787401575" right="0.787401575" top="0.984251969" bottom="0.984251969" header="0.4921259845" footer="0.4921259845"/>
  <pageSetup horizontalDpi="355" verticalDpi="355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12"/>
  <sheetViews>
    <sheetView zoomScalePageLayoutView="0" workbookViewId="0" topLeftCell="A1">
      <selection activeCell="I12" sqref="I12"/>
    </sheetView>
  </sheetViews>
  <sheetFormatPr defaultColWidth="11.421875" defaultRowHeight="12.75"/>
  <cols>
    <col min="4" max="5" width="11.421875" style="13" customWidth="1"/>
    <col min="6" max="6" width="12.421875" style="13" customWidth="1"/>
    <col min="7" max="7" width="11.421875" style="13" customWidth="1"/>
    <col min="8" max="8" width="13.140625" style="13" customWidth="1"/>
    <col min="9" max="23" width="11.421875" style="13" customWidth="1"/>
  </cols>
  <sheetData>
    <row r="1" spans="1:2" ht="12.75">
      <c r="A1" t="s">
        <v>0</v>
      </c>
      <c r="B1" s="1">
        <v>36708</v>
      </c>
    </row>
    <row r="2" spans="1:2" ht="12.75">
      <c r="A2" t="s">
        <v>1</v>
      </c>
      <c r="B2" s="1">
        <v>38534</v>
      </c>
    </row>
    <row r="3" spans="1:2" ht="12.75">
      <c r="A3" t="s">
        <v>2</v>
      </c>
      <c r="B3" t="s">
        <v>11</v>
      </c>
    </row>
    <row r="4" spans="1:3" ht="12.75">
      <c r="A4" t="s">
        <v>3</v>
      </c>
      <c r="B4" t="s">
        <v>6</v>
      </c>
      <c r="C4" t="s">
        <v>28</v>
      </c>
    </row>
    <row r="5" spans="1:8" ht="12.75">
      <c r="A5" t="s">
        <v>4</v>
      </c>
      <c r="B5" t="s">
        <v>7</v>
      </c>
      <c r="C5" t="s">
        <v>9</v>
      </c>
      <c r="E5" s="14" t="s">
        <v>12</v>
      </c>
      <c r="F5" s="14" t="s">
        <v>13</v>
      </c>
      <c r="H5" s="15" t="s">
        <v>22</v>
      </c>
    </row>
    <row r="6" spans="1:9" ht="12.75">
      <c r="A6" t="s">
        <v>5</v>
      </c>
      <c r="B6" t="s">
        <v>8</v>
      </c>
      <c r="C6" t="s">
        <v>8</v>
      </c>
      <c r="H6" s="16" t="s">
        <v>19</v>
      </c>
      <c r="I6" s="17" t="s">
        <v>20</v>
      </c>
    </row>
    <row r="7" spans="1:9" ht="12.75">
      <c r="A7" s="1">
        <v>36708</v>
      </c>
      <c r="B7" s="2">
        <v>35.5</v>
      </c>
      <c r="C7" s="2">
        <v>6465.99</v>
      </c>
      <c r="D7" s="18"/>
      <c r="E7" s="19"/>
      <c r="F7" s="19"/>
      <c r="I7" s="18"/>
    </row>
    <row r="8" spans="1:9" ht="12.75">
      <c r="A8" s="1">
        <v>36739</v>
      </c>
      <c r="B8" s="2">
        <v>40.52</v>
      </c>
      <c r="C8" s="2">
        <v>6524.29</v>
      </c>
      <c r="D8" s="18"/>
      <c r="E8" s="20">
        <f>IF(ISNUMBER(LN(B8/B7))=TRUE,LN(B8/B7),"na")</f>
        <v>0.13226298289911262</v>
      </c>
      <c r="F8" s="20">
        <f>IF(ISNUMBER(LN(C8/C7))=TRUE,LN(C8/C7),"na")</f>
        <v>0.008976002276882611</v>
      </c>
      <c r="H8" s="13" t="s">
        <v>14</v>
      </c>
      <c r="I8" s="21">
        <f>COVAR(E55:E$67,F55:F$67)/VAR(F55:F$67)</f>
        <v>0.24264340567403286</v>
      </c>
    </row>
    <row r="9" spans="1:9" ht="12.75">
      <c r="A9" s="1">
        <v>36770</v>
      </c>
      <c r="B9" s="2">
        <v>38.02</v>
      </c>
      <c r="C9" s="2">
        <v>6649.12</v>
      </c>
      <c r="D9" s="18"/>
      <c r="E9" s="20">
        <f aca="true" t="shared" si="0" ref="E9:F67">IF(ISNUMBER(LN(B9/B8))=TRUE,LN(B9/B8),"na")</f>
        <v>-0.06368334232019951</v>
      </c>
      <c r="F9" s="20">
        <f t="shared" si="0"/>
        <v>0.0189523800564614</v>
      </c>
      <c r="H9" s="13" t="s">
        <v>15</v>
      </c>
      <c r="I9" s="21">
        <f>COVAR(E43:E$67,F43:F$67)/VAR(F43:F$67)</f>
        <v>1.280766340721683</v>
      </c>
    </row>
    <row r="10" spans="1:9" ht="12.75">
      <c r="A10" s="1">
        <v>36800</v>
      </c>
      <c r="B10" s="2">
        <v>36.15</v>
      </c>
      <c r="C10" s="2">
        <v>6160.36</v>
      </c>
      <c r="D10" s="18"/>
      <c r="E10" s="20">
        <f t="shared" si="0"/>
        <v>-0.050435388455509524</v>
      </c>
      <c r="F10" s="20">
        <f t="shared" si="0"/>
        <v>-0.07634929768797005</v>
      </c>
      <c r="H10" s="13" t="s">
        <v>16</v>
      </c>
      <c r="I10" s="21">
        <f>COVAR(E31:E$67,F31:F$67)/VAR(F31:F$67)</f>
        <v>1.5950245162640513</v>
      </c>
    </row>
    <row r="11" spans="1:9" ht="12.75">
      <c r="A11" s="1">
        <v>36831</v>
      </c>
      <c r="B11" s="2">
        <v>39.18</v>
      </c>
      <c r="C11" s="2">
        <v>6432.87</v>
      </c>
      <c r="D11" s="18"/>
      <c r="E11" s="20">
        <f>IF(ISNUMBER(LN(B11/B10))=TRUE,LN(B11/B10),"na")</f>
        <v>0.08048946391162093</v>
      </c>
      <c r="F11" s="20">
        <f t="shared" si="0"/>
        <v>0.04328556652749603</v>
      </c>
      <c r="H11" s="13" t="s">
        <v>17</v>
      </c>
      <c r="I11" s="21">
        <f>COVAR(E19:E$67,F19:F$67)/VAR(F19:F$67)</f>
        <v>1.3873427618883671</v>
      </c>
    </row>
    <row r="12" spans="1:9" ht="12.75">
      <c r="A12" s="1">
        <v>36861</v>
      </c>
      <c r="B12" s="2">
        <v>39.65</v>
      </c>
      <c r="C12" s="2">
        <v>5943.92</v>
      </c>
      <c r="D12" s="18"/>
      <c r="E12" s="20">
        <f t="shared" si="0"/>
        <v>0.011924535564462374</v>
      </c>
      <c r="F12" s="20">
        <f t="shared" si="0"/>
        <v>-0.07905193554904087</v>
      </c>
      <c r="H12" s="13" t="s">
        <v>18</v>
      </c>
      <c r="I12" s="21">
        <f>COVAR(E8:E$67,F8:F$67)/VAR(F8:F$67)</f>
        <v>1.2490378187449585</v>
      </c>
    </row>
    <row r="13" spans="1:9" ht="12.75">
      <c r="A13" s="1">
        <v>36892</v>
      </c>
      <c r="B13" s="2">
        <v>41.82</v>
      </c>
      <c r="C13" s="2" t="e">
        <v>#N/A</v>
      </c>
      <c r="D13" s="18"/>
      <c r="E13" s="20">
        <f t="shared" si="0"/>
        <v>0.05328374591963064</v>
      </c>
      <c r="F13" s="20" t="str">
        <f t="shared" si="0"/>
        <v>na</v>
      </c>
      <c r="H13" s="22"/>
      <c r="I13" s="22"/>
    </row>
    <row r="14" spans="1:6" ht="12.75">
      <c r="A14" s="1">
        <v>36923</v>
      </c>
      <c r="B14" s="2">
        <v>44.25</v>
      </c>
      <c r="C14" s="2">
        <v>5947.4</v>
      </c>
      <c r="D14" s="18"/>
      <c r="E14" s="20">
        <f t="shared" si="0"/>
        <v>0.056480677453451006</v>
      </c>
      <c r="F14" s="20" t="str">
        <f t="shared" si="0"/>
        <v>na</v>
      </c>
    </row>
    <row r="15" spans="1:6" ht="12.75">
      <c r="A15" s="1">
        <v>36951</v>
      </c>
      <c r="B15" s="2">
        <v>43.02</v>
      </c>
      <c r="C15" s="2">
        <v>5335.39</v>
      </c>
      <c r="D15" s="18"/>
      <c r="E15" s="20">
        <f t="shared" si="0"/>
        <v>-0.028190247614354423</v>
      </c>
      <c r="F15" s="20">
        <f t="shared" si="0"/>
        <v>-0.10859216502885602</v>
      </c>
    </row>
    <row r="16" spans="1:6" ht="12.75">
      <c r="A16" s="1">
        <v>36982</v>
      </c>
      <c r="B16" s="2">
        <v>40</v>
      </c>
      <c r="C16" s="2">
        <v>5191.68</v>
      </c>
      <c r="D16" s="18"/>
      <c r="E16" s="20">
        <f t="shared" si="0"/>
        <v>-0.07278566972564779</v>
      </c>
      <c r="F16" s="20">
        <f t="shared" si="0"/>
        <v>-0.027304640017052878</v>
      </c>
    </row>
    <row r="17" spans="1:6" ht="12.75">
      <c r="A17" s="1">
        <v>37012</v>
      </c>
      <c r="B17" s="2">
        <v>42.5</v>
      </c>
      <c r="C17" s="2">
        <v>5453.45</v>
      </c>
      <c r="D17" s="18"/>
      <c r="E17" s="20">
        <f t="shared" si="0"/>
        <v>0.06062462181643484</v>
      </c>
      <c r="F17" s="20">
        <f t="shared" si="0"/>
        <v>0.04919109170027442</v>
      </c>
    </row>
    <row r="18" spans="1:6" ht="12.75">
      <c r="A18" s="1">
        <v>37043</v>
      </c>
      <c r="B18" s="2">
        <v>42.55</v>
      </c>
      <c r="C18" s="2">
        <v>5453.45</v>
      </c>
      <c r="D18" s="18"/>
      <c r="E18" s="20">
        <f t="shared" si="0"/>
        <v>0.0011757790890120365</v>
      </c>
      <c r="F18" s="20">
        <f t="shared" si="0"/>
        <v>0</v>
      </c>
    </row>
    <row r="19" spans="1:6" ht="12.75">
      <c r="A19" s="1">
        <v>37073</v>
      </c>
      <c r="B19" s="2">
        <v>41</v>
      </c>
      <c r="C19" s="2">
        <v>5210.96</v>
      </c>
      <c r="D19" s="18"/>
      <c r="E19" s="20">
        <f t="shared" si="0"/>
        <v>-0.037107788315075246</v>
      </c>
      <c r="F19" s="20">
        <f t="shared" si="0"/>
        <v>-0.04548433609291813</v>
      </c>
    </row>
    <row r="20" spans="1:6" ht="12.75">
      <c r="A20" s="1">
        <v>37104</v>
      </c>
      <c r="B20" s="2">
        <v>42.35</v>
      </c>
      <c r="C20" s="2">
        <v>5070.48</v>
      </c>
      <c r="D20" s="18"/>
      <c r="E20" s="20">
        <f t="shared" si="0"/>
        <v>0.03239635439375563</v>
      </c>
      <c r="F20" s="20">
        <f t="shared" si="0"/>
        <v>-0.027328612149812373</v>
      </c>
    </row>
    <row r="21" spans="1:6" ht="12.75">
      <c r="A21" s="1">
        <v>37135</v>
      </c>
      <c r="B21" s="2">
        <v>41.95</v>
      </c>
      <c r="C21" s="2">
        <v>4710.3</v>
      </c>
      <c r="D21" s="18"/>
      <c r="E21" s="20">
        <f t="shared" si="0"/>
        <v>-0.009489988184848168</v>
      </c>
      <c r="F21" s="20">
        <f t="shared" si="0"/>
        <v>-0.07368388741050319</v>
      </c>
    </row>
    <row r="22" spans="1:6" ht="12.75">
      <c r="A22" s="1">
        <v>37165</v>
      </c>
      <c r="B22" s="2">
        <v>37.5</v>
      </c>
      <c r="C22" s="2">
        <v>4097.64</v>
      </c>
      <c r="D22" s="18"/>
      <c r="E22" s="20">
        <f t="shared" si="0"/>
        <v>-0.11213749993685009</v>
      </c>
      <c r="F22" s="20">
        <f t="shared" si="0"/>
        <v>-0.1393404020401787</v>
      </c>
    </row>
    <row r="23" spans="1:6" ht="12.75">
      <c r="A23" s="1">
        <v>37196</v>
      </c>
      <c r="B23" s="2">
        <v>38.5</v>
      </c>
      <c r="C23" s="2">
        <v>4328.94</v>
      </c>
      <c r="D23" s="18"/>
      <c r="E23" s="20">
        <f t="shared" si="0"/>
        <v>0.026317308317373358</v>
      </c>
      <c r="F23" s="20">
        <f t="shared" si="0"/>
        <v>0.054911510122662543</v>
      </c>
    </row>
    <row r="24" spans="1:6" ht="12.75">
      <c r="A24" s="1">
        <v>37226</v>
      </c>
      <c r="B24" s="2">
        <v>40.65</v>
      </c>
      <c r="C24" s="2">
        <v>4443.17</v>
      </c>
      <c r="D24" s="18"/>
      <c r="E24" s="20">
        <f t="shared" si="0"/>
        <v>0.05434059470008102</v>
      </c>
      <c r="F24" s="20">
        <f t="shared" si="0"/>
        <v>0.02604537730714204</v>
      </c>
    </row>
    <row r="25" spans="1:6" ht="12.75">
      <c r="A25" s="1">
        <v>37257</v>
      </c>
      <c r="B25" s="2">
        <v>42.38</v>
      </c>
      <c r="C25" s="2" t="e">
        <v>#N/A</v>
      </c>
      <c r="D25" s="18"/>
      <c r="E25" s="20">
        <f t="shared" si="0"/>
        <v>0.0416777168463335</v>
      </c>
      <c r="F25" s="20" t="str">
        <f t="shared" si="0"/>
        <v>na</v>
      </c>
    </row>
    <row r="26" spans="1:6" ht="12.75">
      <c r="A26" s="1">
        <v>37288</v>
      </c>
      <c r="B26" s="2">
        <v>42.13</v>
      </c>
      <c r="C26" s="2">
        <v>4483.94</v>
      </c>
      <c r="D26" s="18"/>
      <c r="E26" s="20">
        <f t="shared" si="0"/>
        <v>-0.005916476849227863</v>
      </c>
      <c r="F26" s="20" t="str">
        <f t="shared" si="0"/>
        <v>na</v>
      </c>
    </row>
    <row r="27" spans="1:6" ht="12.75">
      <c r="A27" s="1">
        <v>37316</v>
      </c>
      <c r="B27" s="2">
        <v>44</v>
      </c>
      <c r="C27" s="2">
        <v>4441.46</v>
      </c>
      <c r="D27" s="18"/>
      <c r="E27" s="20">
        <f t="shared" si="0"/>
        <v>0.04342955792733589</v>
      </c>
      <c r="F27" s="20">
        <f t="shared" si="0"/>
        <v>-0.00951897298987445</v>
      </c>
    </row>
    <row r="28" spans="1:6" ht="12.75">
      <c r="A28" s="1">
        <v>37347</v>
      </c>
      <c r="B28" s="2">
        <v>46.77</v>
      </c>
      <c r="C28" s="2" t="e">
        <v>#N/A</v>
      </c>
      <c r="D28" s="18"/>
      <c r="E28" s="20">
        <f t="shared" si="0"/>
        <v>0.06105233781953371</v>
      </c>
      <c r="F28" s="20" t="str">
        <f t="shared" si="0"/>
        <v>na</v>
      </c>
    </row>
    <row r="29" spans="1:6" ht="12.75">
      <c r="A29" s="1">
        <v>37377</v>
      </c>
      <c r="B29" s="2">
        <v>47.5</v>
      </c>
      <c r="C29" s="2" t="e">
        <v>#N/A</v>
      </c>
      <c r="D29" s="18"/>
      <c r="E29" s="20">
        <f t="shared" si="0"/>
        <v>0.015487739302800714</v>
      </c>
      <c r="F29" s="20" t="str">
        <f t="shared" si="0"/>
        <v>na</v>
      </c>
    </row>
    <row r="30" spans="1:6" ht="12.75">
      <c r="A30" s="1">
        <v>37408</v>
      </c>
      <c r="B30" s="2">
        <v>47.15</v>
      </c>
      <c r="C30" s="2">
        <v>4248.89</v>
      </c>
      <c r="D30" s="18"/>
      <c r="E30" s="20">
        <f t="shared" si="0"/>
        <v>-0.007395701961129025</v>
      </c>
      <c r="F30" s="20" t="str">
        <f t="shared" si="0"/>
        <v>na</v>
      </c>
    </row>
    <row r="31" spans="1:6" ht="12.75">
      <c r="A31" s="1">
        <v>37438</v>
      </c>
      <c r="B31" s="2">
        <v>45.05</v>
      </c>
      <c r="C31" s="2">
        <v>3878.11</v>
      </c>
      <c r="D31" s="18"/>
      <c r="E31" s="20">
        <f t="shared" si="0"/>
        <v>-0.04556102502511961</v>
      </c>
      <c r="F31" s="20">
        <f t="shared" si="0"/>
        <v>-0.09130985079837757</v>
      </c>
    </row>
    <row r="32" spans="1:6" ht="12.75">
      <c r="A32" s="1">
        <v>37469</v>
      </c>
      <c r="B32" s="2">
        <v>29.5</v>
      </c>
      <c r="C32" s="2">
        <v>3425.11</v>
      </c>
      <c r="D32" s="18"/>
      <c r="E32" s="20">
        <f t="shared" si="0"/>
        <v>-0.42338272070857275</v>
      </c>
      <c r="F32" s="20">
        <f t="shared" si="0"/>
        <v>-0.12421433356806875</v>
      </c>
    </row>
    <row r="33" spans="1:6" ht="12.75">
      <c r="A33" s="1">
        <v>37500</v>
      </c>
      <c r="B33" s="2">
        <v>29.99</v>
      </c>
      <c r="C33" s="2">
        <v>3347.74</v>
      </c>
      <c r="D33" s="18"/>
      <c r="E33" s="20">
        <f t="shared" si="0"/>
        <v>0.01647372941514343</v>
      </c>
      <c r="F33" s="20">
        <f t="shared" si="0"/>
        <v>-0.022848096678574906</v>
      </c>
    </row>
    <row r="34" spans="1:6" ht="12.75">
      <c r="A34" s="1">
        <v>37530</v>
      </c>
      <c r="B34" s="2">
        <v>21.88</v>
      </c>
      <c r="C34" s="2">
        <v>2788.31</v>
      </c>
      <c r="D34" s="18"/>
      <c r="E34" s="20">
        <f t="shared" si="0"/>
        <v>-0.31529101520713726</v>
      </c>
      <c r="F34" s="20">
        <f t="shared" si="0"/>
        <v>-0.18284981377337467</v>
      </c>
    </row>
    <row r="35" spans="1:6" ht="12.75">
      <c r="A35" s="1">
        <v>37561</v>
      </c>
      <c r="B35" s="2">
        <v>21.43</v>
      </c>
      <c r="C35" s="2">
        <v>3117.78</v>
      </c>
      <c r="D35" s="18"/>
      <c r="E35" s="20">
        <f t="shared" si="0"/>
        <v>-0.020781168068294772</v>
      </c>
      <c r="F35" s="20">
        <f t="shared" si="0"/>
        <v>0.11168553256138931</v>
      </c>
    </row>
    <row r="36" spans="1:6" ht="12.75">
      <c r="A36" s="1">
        <v>37591</v>
      </c>
      <c r="B36" s="2">
        <v>31.07</v>
      </c>
      <c r="C36" s="2">
        <v>3332.37</v>
      </c>
      <c r="D36" s="18"/>
      <c r="E36" s="20">
        <f t="shared" si="0"/>
        <v>0.3714509139194704</v>
      </c>
      <c r="F36" s="20">
        <f t="shared" si="0"/>
        <v>0.06656255246117194</v>
      </c>
    </row>
    <row r="37" spans="1:6" ht="12.75">
      <c r="A37" s="1">
        <v>37622</v>
      </c>
      <c r="B37" s="2">
        <v>27.96</v>
      </c>
      <c r="C37" s="2" t="e">
        <v>#N/A</v>
      </c>
      <c r="D37" s="18"/>
      <c r="E37" s="20">
        <f t="shared" si="0"/>
        <v>-0.10546780603934652</v>
      </c>
      <c r="F37" s="20" t="str">
        <f t="shared" si="0"/>
        <v>na</v>
      </c>
    </row>
    <row r="38" spans="1:6" ht="12.75">
      <c r="A38" s="1">
        <v>37653</v>
      </c>
      <c r="B38" s="2">
        <v>27.63</v>
      </c>
      <c r="C38" s="2">
        <v>2974.3</v>
      </c>
      <c r="D38" s="18"/>
      <c r="E38" s="20">
        <f t="shared" si="0"/>
        <v>-0.011872778430284413</v>
      </c>
      <c r="F38" s="20" t="str">
        <f t="shared" si="0"/>
        <v>na</v>
      </c>
    </row>
    <row r="39" spans="1:6" ht="12.75">
      <c r="A39" s="1">
        <v>37681</v>
      </c>
      <c r="B39" s="2">
        <v>27.38</v>
      </c>
      <c r="C39" s="2">
        <v>2770.88</v>
      </c>
      <c r="D39" s="18"/>
      <c r="E39" s="20">
        <f t="shared" si="0"/>
        <v>-0.009089319075022343</v>
      </c>
      <c r="F39" s="20">
        <f t="shared" si="0"/>
        <v>-0.07084375791664277</v>
      </c>
    </row>
    <row r="40" spans="1:6" ht="12.75">
      <c r="A40" s="1">
        <v>37712</v>
      </c>
      <c r="B40" s="2">
        <v>24.7</v>
      </c>
      <c r="C40" s="2">
        <v>2629.37</v>
      </c>
      <c r="D40" s="18"/>
      <c r="E40" s="20">
        <f t="shared" si="0"/>
        <v>-0.10300957622637134</v>
      </c>
      <c r="F40" s="20">
        <f t="shared" si="0"/>
        <v>-0.05242068550904296</v>
      </c>
    </row>
    <row r="41" spans="1:6" ht="12.75">
      <c r="A41" s="1">
        <v>37742</v>
      </c>
      <c r="B41" s="2">
        <v>31.02</v>
      </c>
      <c r="C41" s="2" t="e">
        <v>#N/A</v>
      </c>
      <c r="D41" s="18"/>
      <c r="E41" s="20">
        <f t="shared" si="0"/>
        <v>0.2278289141144613</v>
      </c>
      <c r="F41" s="20" t="str">
        <f t="shared" si="0"/>
        <v>na</v>
      </c>
    </row>
    <row r="42" spans="1:6" ht="12.75">
      <c r="A42" s="1">
        <v>37773</v>
      </c>
      <c r="B42" s="2">
        <v>32.61</v>
      </c>
      <c r="C42" s="2">
        <v>3018.15</v>
      </c>
      <c r="D42" s="18"/>
      <c r="E42" s="20">
        <f t="shared" si="0"/>
        <v>0.04998683205283498</v>
      </c>
      <c r="F42" s="20" t="str">
        <f t="shared" si="0"/>
        <v>na</v>
      </c>
    </row>
    <row r="43" spans="1:6" ht="12.75">
      <c r="A43" s="1">
        <v>37803</v>
      </c>
      <c r="B43" s="2">
        <v>33.2</v>
      </c>
      <c r="C43" s="2">
        <v>3088.24</v>
      </c>
      <c r="D43" s="18"/>
      <c r="E43" s="20">
        <f t="shared" si="0"/>
        <v>0.017930886121215125</v>
      </c>
      <c r="F43" s="20">
        <f t="shared" si="0"/>
        <v>0.022957288449896158</v>
      </c>
    </row>
    <row r="44" spans="1:6" ht="12.75">
      <c r="A44" s="1">
        <v>37834</v>
      </c>
      <c r="B44" s="2">
        <v>35.07</v>
      </c>
      <c r="C44" s="2">
        <v>3201.28</v>
      </c>
      <c r="D44" s="18"/>
      <c r="E44" s="20">
        <f t="shared" si="0"/>
        <v>0.05479618822964387</v>
      </c>
      <c r="F44" s="20">
        <f t="shared" si="0"/>
        <v>0.035949380477283195</v>
      </c>
    </row>
    <row r="45" spans="1:6" ht="12.75">
      <c r="A45" s="1">
        <v>37865</v>
      </c>
      <c r="B45" s="2">
        <v>36.25</v>
      </c>
      <c r="C45" s="2">
        <v>3339.02</v>
      </c>
      <c r="D45" s="18"/>
      <c r="E45" s="20">
        <f t="shared" si="0"/>
        <v>0.03309331714859696</v>
      </c>
      <c r="F45" s="20">
        <f t="shared" si="0"/>
        <v>0.042126620933881226</v>
      </c>
    </row>
    <row r="46" spans="1:6" ht="12.75">
      <c r="A46" s="1">
        <v>37895</v>
      </c>
      <c r="B46" s="2">
        <v>32.5</v>
      </c>
      <c r="C46" s="2">
        <v>3140.57</v>
      </c>
      <c r="D46" s="18"/>
      <c r="E46" s="20">
        <f t="shared" si="0"/>
        <v>-0.10919929196499197</v>
      </c>
      <c r="F46" s="20">
        <f t="shared" si="0"/>
        <v>-0.06127303865264066</v>
      </c>
    </row>
    <row r="47" spans="1:6" ht="12.75">
      <c r="A47" s="1">
        <v>37926</v>
      </c>
      <c r="B47" s="2">
        <v>37.1</v>
      </c>
      <c r="C47" s="2">
        <v>3378.63</v>
      </c>
      <c r="D47" s="18"/>
      <c r="E47" s="20">
        <f t="shared" si="0"/>
        <v>0.13237688027769773</v>
      </c>
      <c r="F47" s="20">
        <f t="shared" si="0"/>
        <v>0.07306598977633084</v>
      </c>
    </row>
    <row r="48" spans="1:6" ht="12.75">
      <c r="A48" s="1">
        <v>37956</v>
      </c>
      <c r="B48" s="2">
        <v>38.18</v>
      </c>
      <c r="C48" s="2">
        <v>3455.55</v>
      </c>
      <c r="D48" s="18"/>
      <c r="E48" s="20">
        <f t="shared" si="0"/>
        <v>0.028694848684212033</v>
      </c>
      <c r="F48" s="20">
        <f t="shared" si="0"/>
        <v>0.02251133224605565</v>
      </c>
    </row>
    <row r="49" spans="1:6" ht="12.75">
      <c r="A49" s="1">
        <v>37987</v>
      </c>
      <c r="B49" s="2">
        <v>38.81</v>
      </c>
      <c r="C49" s="2" t="e">
        <v>#N/A</v>
      </c>
      <c r="D49" s="18"/>
      <c r="E49" s="20">
        <f t="shared" si="0"/>
        <v>0.01636612708321347</v>
      </c>
      <c r="F49" s="20" t="str">
        <f t="shared" si="0"/>
        <v>na</v>
      </c>
    </row>
    <row r="50" spans="1:6" ht="12.75">
      <c r="A50" s="1">
        <v>38018</v>
      </c>
      <c r="B50" s="2">
        <v>41.12</v>
      </c>
      <c r="C50" s="2">
        <v>3658.8</v>
      </c>
      <c r="D50" s="18"/>
      <c r="E50" s="20">
        <f t="shared" si="0"/>
        <v>0.057816675766094665</v>
      </c>
      <c r="F50" s="20" t="str">
        <f t="shared" si="0"/>
        <v>na</v>
      </c>
    </row>
    <row r="51" spans="1:6" ht="12.75">
      <c r="A51" s="1">
        <v>38047</v>
      </c>
      <c r="B51" s="2">
        <v>42.56</v>
      </c>
      <c r="C51" s="2">
        <v>3741.33</v>
      </c>
      <c r="D51" s="18"/>
      <c r="E51" s="20">
        <f t="shared" si="0"/>
        <v>0.03442022388647937</v>
      </c>
      <c r="F51" s="20">
        <f t="shared" si="0"/>
        <v>0.0223059383836121</v>
      </c>
    </row>
    <row r="52" spans="1:6" ht="12.75">
      <c r="A52" s="1">
        <v>38078</v>
      </c>
      <c r="B52" s="2">
        <v>41.23</v>
      </c>
      <c r="C52" s="2">
        <v>3647.32</v>
      </c>
      <c r="D52" s="18"/>
      <c r="E52" s="20">
        <f t="shared" si="0"/>
        <v>-0.031748698314580416</v>
      </c>
      <c r="F52" s="20">
        <f t="shared" si="0"/>
        <v>-0.0254485118556648</v>
      </c>
    </row>
    <row r="53" spans="1:6" ht="12.75">
      <c r="A53" s="1">
        <v>38108</v>
      </c>
      <c r="B53" s="2">
        <v>42.63</v>
      </c>
      <c r="C53" s="2">
        <v>3655.56</v>
      </c>
      <c r="D53" s="18"/>
      <c r="E53" s="20">
        <f t="shared" si="0"/>
        <v>0.033392084058310414</v>
      </c>
      <c r="F53" s="20">
        <f t="shared" si="0"/>
        <v>0.002256644911819056</v>
      </c>
    </row>
    <row r="54" spans="1:6" ht="12.75">
      <c r="A54" s="1">
        <v>38139</v>
      </c>
      <c r="B54" s="2">
        <v>40.7</v>
      </c>
      <c r="C54" s="2">
        <v>3667.73</v>
      </c>
      <c r="D54" s="18"/>
      <c r="E54" s="20">
        <f t="shared" si="0"/>
        <v>-0.046330138328569664</v>
      </c>
      <c r="F54" s="20">
        <f t="shared" si="0"/>
        <v>0.003323645848549914</v>
      </c>
    </row>
    <row r="55" spans="1:6" ht="12.75">
      <c r="A55" s="1">
        <v>38169</v>
      </c>
      <c r="B55" s="2">
        <v>40.72</v>
      </c>
      <c r="C55" s="2">
        <v>3757.34</v>
      </c>
      <c r="D55" s="18"/>
      <c r="E55" s="20">
        <f t="shared" si="0"/>
        <v>0.0004912797937177919</v>
      </c>
      <c r="F55" s="20">
        <f t="shared" si="0"/>
        <v>0.024138318146326446</v>
      </c>
    </row>
    <row r="56" spans="1:6" ht="12.75">
      <c r="A56" s="1">
        <v>38200</v>
      </c>
      <c r="B56" s="2">
        <v>40.52</v>
      </c>
      <c r="C56" s="2">
        <v>3623.63</v>
      </c>
      <c r="D56" s="18"/>
      <c r="E56" s="20">
        <f t="shared" si="0"/>
        <v>-0.004923692861784612</v>
      </c>
      <c r="F56" s="20">
        <f t="shared" si="0"/>
        <v>-0.03623497439649193</v>
      </c>
    </row>
    <row r="57" spans="1:6" ht="12.75">
      <c r="A57" s="1">
        <v>38231</v>
      </c>
      <c r="B57" s="2">
        <v>41.39</v>
      </c>
      <c r="C57" s="2">
        <v>3612.6</v>
      </c>
      <c r="D57" s="18"/>
      <c r="E57" s="20">
        <f t="shared" si="0"/>
        <v>0.021243626380158268</v>
      </c>
      <c r="F57" s="20">
        <f t="shared" si="0"/>
        <v>-0.003048551121903286</v>
      </c>
    </row>
    <row r="58" spans="1:6" ht="12.75">
      <c r="A58" s="1">
        <v>38261</v>
      </c>
      <c r="B58" s="2">
        <v>42.56</v>
      </c>
      <c r="C58" s="2">
        <v>3659.51</v>
      </c>
      <c r="D58" s="18"/>
      <c r="E58" s="20">
        <f t="shared" si="0"/>
        <v>0.02787553927274788</v>
      </c>
      <c r="F58" s="20">
        <f t="shared" si="0"/>
        <v>0.012901523952836167</v>
      </c>
    </row>
    <row r="59" spans="1:9" ht="12.75">
      <c r="A59" s="1">
        <v>38292</v>
      </c>
      <c r="B59" s="2">
        <v>43.45</v>
      </c>
      <c r="C59" s="2">
        <v>3700</v>
      </c>
      <c r="D59" s="18"/>
      <c r="E59" s="23">
        <f t="shared" si="0"/>
        <v>0.020696006678012215</v>
      </c>
      <c r="F59" s="23">
        <f t="shared" si="0"/>
        <v>0.011003560981022427</v>
      </c>
      <c r="G59" s="24"/>
      <c r="H59" s="24"/>
      <c r="I59" s="24"/>
    </row>
    <row r="60" spans="1:6" ht="12.75">
      <c r="A60" s="1">
        <v>38322</v>
      </c>
      <c r="B60" s="2">
        <v>43.58</v>
      </c>
      <c r="C60" s="2">
        <v>3748.48</v>
      </c>
      <c r="D60" s="18"/>
      <c r="E60" s="20">
        <f t="shared" si="0"/>
        <v>0.002987477805072587</v>
      </c>
      <c r="F60" s="20">
        <f t="shared" si="0"/>
        <v>0.01301760482904689</v>
      </c>
    </row>
    <row r="61" spans="1:6" ht="12.75">
      <c r="A61" s="1">
        <v>38353</v>
      </c>
      <c r="B61" s="2">
        <v>45.32</v>
      </c>
      <c r="C61" s="2">
        <v>3830.38</v>
      </c>
      <c r="D61" s="18"/>
      <c r="E61" s="20">
        <f t="shared" si="0"/>
        <v>0.03915010664333189</v>
      </c>
      <c r="F61" s="20">
        <f t="shared" si="0"/>
        <v>0.021613590501859545</v>
      </c>
    </row>
    <row r="62" spans="1:6" ht="12.75">
      <c r="A62" s="1">
        <v>38384</v>
      </c>
      <c r="B62" s="2">
        <v>47.7</v>
      </c>
      <c r="C62" s="2">
        <v>3914.21</v>
      </c>
      <c r="D62" s="18"/>
      <c r="E62" s="20">
        <f t="shared" si="0"/>
        <v>0.05118296173449006</v>
      </c>
      <c r="F62" s="20">
        <f t="shared" si="0"/>
        <v>0.02164950610485307</v>
      </c>
    </row>
    <row r="63" spans="1:6" ht="12.75">
      <c r="A63" s="1">
        <v>38412</v>
      </c>
      <c r="B63" s="2">
        <v>47.13</v>
      </c>
      <c r="C63" s="2">
        <v>4026.85</v>
      </c>
      <c r="D63" s="18"/>
      <c r="E63" s="20">
        <f t="shared" si="0"/>
        <v>-0.012021656958656049</v>
      </c>
      <c r="F63" s="20">
        <f t="shared" si="0"/>
        <v>0.028370911517495524</v>
      </c>
    </row>
    <row r="64" spans="1:6" ht="12.75">
      <c r="A64" s="1">
        <v>38443</v>
      </c>
      <c r="B64" s="2">
        <v>47.13</v>
      </c>
      <c r="C64" s="2">
        <v>4068.26</v>
      </c>
      <c r="D64" s="18"/>
      <c r="E64" s="20">
        <f t="shared" si="0"/>
        <v>0</v>
      </c>
      <c r="F64" s="20">
        <f t="shared" si="0"/>
        <v>0.010230957011494152</v>
      </c>
    </row>
    <row r="65" spans="1:6" ht="12.75">
      <c r="A65" s="1">
        <v>38473</v>
      </c>
      <c r="B65" s="2">
        <v>44.26</v>
      </c>
      <c r="C65" s="2" t="e">
        <v>#N/A</v>
      </c>
      <c r="D65" s="18"/>
      <c r="E65" s="20">
        <f t="shared" si="0"/>
        <v>-0.06282840631273601</v>
      </c>
      <c r="F65" s="20" t="str">
        <f t="shared" si="0"/>
        <v>na</v>
      </c>
    </row>
    <row r="66" spans="1:6" ht="12.75">
      <c r="A66" s="1">
        <v>38504</v>
      </c>
      <c r="B66" s="2">
        <v>47.35</v>
      </c>
      <c r="C66" s="2" t="e">
        <v>#N/A</v>
      </c>
      <c r="D66" s="18"/>
      <c r="E66" s="20">
        <f t="shared" si="0"/>
        <v>0.0674854850091837</v>
      </c>
      <c r="F66" s="20" t="str">
        <f t="shared" si="0"/>
        <v>na</v>
      </c>
    </row>
    <row r="67" spans="1:6" ht="12.75">
      <c r="A67" s="1">
        <v>38534</v>
      </c>
      <c r="B67" s="2">
        <v>46.45</v>
      </c>
      <c r="C67" s="2" t="e">
        <v>#N/A</v>
      </c>
      <c r="D67" s="18"/>
      <c r="E67" s="20">
        <f t="shared" si="0"/>
        <v>-0.01919035437223971</v>
      </c>
      <c r="F67" s="20" t="str">
        <f t="shared" si="0"/>
        <v>na</v>
      </c>
    </row>
    <row r="68" spans="2:6" ht="12.75">
      <c r="B68" s="2"/>
      <c r="C68" s="2"/>
      <c r="D68" s="18"/>
      <c r="E68" s="25"/>
      <c r="F68" s="25"/>
    </row>
    <row r="69" spans="2:6" ht="12.75">
      <c r="B69" s="2"/>
      <c r="C69" s="2"/>
      <c r="D69" s="18"/>
      <c r="E69" s="25"/>
      <c r="F69" s="25"/>
    </row>
    <row r="70" spans="2:6" ht="12.75">
      <c r="B70" s="2"/>
      <c r="C70" s="2"/>
      <c r="D70" s="18"/>
      <c r="E70" s="25"/>
      <c r="F70" s="25"/>
    </row>
    <row r="71" spans="2:6" ht="12.75">
      <c r="B71" s="2"/>
      <c r="C71" s="2"/>
      <c r="D71" s="18"/>
      <c r="E71" s="25"/>
      <c r="F71" s="25"/>
    </row>
    <row r="72" spans="2:6" ht="12.75">
      <c r="B72" s="2"/>
      <c r="C72" s="2"/>
      <c r="D72" s="18"/>
      <c r="E72" s="25"/>
      <c r="F72" s="25"/>
    </row>
    <row r="73" spans="2:6" ht="12.75">
      <c r="B73" s="2"/>
      <c r="C73" s="2"/>
      <c r="D73" s="18"/>
      <c r="E73" s="25"/>
      <c r="F73" s="25"/>
    </row>
    <row r="74" spans="2:6" ht="12.75">
      <c r="B74" s="2"/>
      <c r="C74" s="2"/>
      <c r="D74" s="18"/>
      <c r="E74" s="25"/>
      <c r="F74" s="25"/>
    </row>
    <row r="75" spans="2:6" ht="12.75">
      <c r="B75" s="2"/>
      <c r="C75" s="2"/>
      <c r="D75" s="18"/>
      <c r="E75" s="25"/>
      <c r="F75" s="25"/>
    </row>
    <row r="76" spans="2:6" ht="12.75">
      <c r="B76" s="2"/>
      <c r="C76" s="2"/>
      <c r="D76" s="18"/>
      <c r="E76" s="25"/>
      <c r="F76" s="25"/>
    </row>
    <row r="77" spans="2:6" ht="12.75">
      <c r="B77" s="2"/>
      <c r="C77" s="2"/>
      <c r="D77" s="18"/>
      <c r="E77" s="25"/>
      <c r="F77" s="25"/>
    </row>
    <row r="78" spans="2:6" ht="12.75">
      <c r="B78" s="2"/>
      <c r="C78" s="2"/>
      <c r="D78" s="18"/>
      <c r="E78" s="25"/>
      <c r="F78" s="25"/>
    </row>
    <row r="79" spans="2:6" ht="12.75">
      <c r="B79" s="2"/>
      <c r="C79" s="2"/>
      <c r="D79" s="18"/>
      <c r="E79" s="25"/>
      <c r="F79" s="25"/>
    </row>
    <row r="80" spans="2:6" ht="12.75">
      <c r="B80" s="2"/>
      <c r="C80" s="2"/>
      <c r="D80" s="18"/>
      <c r="E80" s="25"/>
      <c r="F80" s="25"/>
    </row>
    <row r="81" spans="5:6" ht="12.75">
      <c r="E81" s="26"/>
      <c r="F81" s="26"/>
    </row>
    <row r="82" spans="5:6" ht="12.75">
      <c r="E82" s="26"/>
      <c r="F82" s="26"/>
    </row>
    <row r="83" spans="5:6" ht="12.75">
      <c r="E83" s="26"/>
      <c r="F83" s="26"/>
    </row>
    <row r="84" spans="5:6" ht="12.75">
      <c r="E84" s="26"/>
      <c r="F84" s="26"/>
    </row>
    <row r="85" spans="5:6" ht="12.75">
      <c r="E85" s="26"/>
      <c r="F85" s="26"/>
    </row>
    <row r="86" spans="5:6" ht="12.75">
      <c r="E86" s="26"/>
      <c r="F86" s="26"/>
    </row>
    <row r="87" spans="5:6" ht="12.75">
      <c r="E87" s="26"/>
      <c r="F87" s="26"/>
    </row>
    <row r="88" spans="5:6" ht="12.75">
      <c r="E88" s="26"/>
      <c r="F88" s="26"/>
    </row>
    <row r="89" spans="5:6" ht="12.75">
      <c r="E89" s="26"/>
      <c r="F89" s="26"/>
    </row>
    <row r="90" spans="5:6" ht="12.75">
      <c r="E90" s="26"/>
      <c r="F90" s="26"/>
    </row>
    <row r="91" spans="5:6" ht="12.75">
      <c r="E91" s="26"/>
      <c r="F91" s="26"/>
    </row>
    <row r="92" spans="5:6" ht="12.75">
      <c r="E92" s="26"/>
      <c r="F92" s="26"/>
    </row>
    <row r="93" spans="5:6" ht="12.75">
      <c r="E93" s="26"/>
      <c r="F93" s="26"/>
    </row>
    <row r="94" spans="5:6" ht="12.75">
      <c r="E94" s="26"/>
      <c r="F94" s="26"/>
    </row>
    <row r="95" spans="5:6" ht="12.75">
      <c r="E95" s="26"/>
      <c r="F95" s="26"/>
    </row>
    <row r="96" spans="5:6" ht="12.75">
      <c r="E96" s="26"/>
      <c r="F96" s="26"/>
    </row>
    <row r="97" spans="5:6" ht="12.75">
      <c r="E97" s="26"/>
      <c r="F97" s="26"/>
    </row>
    <row r="98" spans="5:6" ht="12.75">
      <c r="E98" s="26"/>
      <c r="F98" s="26"/>
    </row>
    <row r="99" spans="5:6" ht="12.75">
      <c r="E99" s="26"/>
      <c r="F99" s="26"/>
    </row>
    <row r="100" spans="5:6" ht="12.75">
      <c r="E100" s="26"/>
      <c r="F100" s="26"/>
    </row>
    <row r="101" spans="5:6" ht="12.75">
      <c r="E101" s="26"/>
      <c r="F101" s="26"/>
    </row>
    <row r="102" spans="5:6" ht="12.75">
      <c r="E102" s="26"/>
      <c r="F102" s="26"/>
    </row>
    <row r="103" spans="5:6" ht="12.75">
      <c r="E103" s="26"/>
      <c r="F103" s="26"/>
    </row>
    <row r="104" spans="5:6" ht="12.75">
      <c r="E104" s="26"/>
      <c r="F104" s="26"/>
    </row>
    <row r="105" spans="5:6" ht="12.75">
      <c r="E105" s="26"/>
      <c r="F105" s="26"/>
    </row>
    <row r="106" spans="5:6" ht="12.75">
      <c r="E106" s="26"/>
      <c r="F106" s="26"/>
    </row>
    <row r="107" spans="5:6" ht="12.75">
      <c r="E107" s="26"/>
      <c r="F107" s="26"/>
    </row>
    <row r="108" spans="5:6" ht="12.75">
      <c r="E108" s="26"/>
      <c r="F108" s="26"/>
    </row>
    <row r="109" spans="5:6" ht="12.75">
      <c r="E109" s="26"/>
      <c r="F109" s="26"/>
    </row>
    <row r="110" spans="5:6" ht="12.75">
      <c r="E110" s="26"/>
      <c r="F110" s="26"/>
    </row>
    <row r="111" spans="5:6" ht="12.75">
      <c r="E111" s="26"/>
      <c r="F111" s="26"/>
    </row>
    <row r="112" spans="5:9" ht="12.75">
      <c r="E112" s="24"/>
      <c r="F112" s="24"/>
      <c r="G112" s="24"/>
      <c r="H112" s="24"/>
      <c r="I112" s="24"/>
    </row>
    <row r="113" spans="5:6" ht="12.75">
      <c r="E113" s="26"/>
      <c r="F113" s="26"/>
    </row>
    <row r="114" spans="5:6" ht="12.75">
      <c r="E114" s="26"/>
      <c r="F114" s="26"/>
    </row>
    <row r="115" spans="5:6" ht="12.75">
      <c r="E115" s="26"/>
      <c r="F115" s="26"/>
    </row>
    <row r="116" spans="5:6" ht="12.75">
      <c r="E116" s="26"/>
      <c r="F116" s="26"/>
    </row>
    <row r="117" spans="5:6" ht="12.75">
      <c r="E117" s="26"/>
      <c r="F117" s="26"/>
    </row>
    <row r="118" spans="5:6" ht="12.75">
      <c r="E118" s="26"/>
      <c r="F118" s="26"/>
    </row>
    <row r="119" spans="5:6" ht="12.75">
      <c r="E119" s="26"/>
      <c r="F119" s="26"/>
    </row>
    <row r="120" spans="5:6" ht="12.75">
      <c r="E120" s="26"/>
      <c r="F120" s="26"/>
    </row>
    <row r="121" spans="5:6" ht="12.75">
      <c r="E121" s="26"/>
      <c r="F121" s="26"/>
    </row>
    <row r="122" spans="5:6" ht="12.75">
      <c r="E122" s="26"/>
      <c r="F122" s="26"/>
    </row>
    <row r="123" spans="5:6" ht="12.75">
      <c r="E123" s="26"/>
      <c r="F123" s="26"/>
    </row>
    <row r="124" spans="5:6" ht="12.75">
      <c r="E124" s="26"/>
      <c r="F124" s="26"/>
    </row>
    <row r="125" spans="5:6" ht="12.75">
      <c r="E125" s="26"/>
      <c r="F125" s="26"/>
    </row>
    <row r="126" spans="5:6" ht="12.75">
      <c r="E126" s="26"/>
      <c r="F126" s="26"/>
    </row>
    <row r="127" spans="5:6" ht="12.75">
      <c r="E127" s="26"/>
      <c r="F127" s="26"/>
    </row>
    <row r="128" spans="5:6" ht="12.75">
      <c r="E128" s="26"/>
      <c r="F128" s="26"/>
    </row>
    <row r="129" spans="5:6" ht="12.75">
      <c r="E129" s="26"/>
      <c r="F129" s="26"/>
    </row>
    <row r="130" spans="5:6" ht="12.75">
      <c r="E130" s="26"/>
      <c r="F130" s="26"/>
    </row>
    <row r="131" spans="5:6" ht="12.75">
      <c r="E131" s="26"/>
      <c r="F131" s="26"/>
    </row>
    <row r="132" spans="5:6" ht="12.75">
      <c r="E132" s="26"/>
      <c r="F132" s="26"/>
    </row>
    <row r="133" spans="5:6" ht="12.75">
      <c r="E133" s="26"/>
      <c r="F133" s="26"/>
    </row>
    <row r="134" spans="5:6" ht="12.75">
      <c r="E134" s="26"/>
      <c r="F134" s="26"/>
    </row>
    <row r="135" spans="5:6" ht="12.75">
      <c r="E135" s="26"/>
      <c r="F135" s="26"/>
    </row>
    <row r="136" spans="5:6" ht="12.75">
      <c r="E136" s="26"/>
      <c r="F136" s="26"/>
    </row>
    <row r="137" spans="5:6" ht="12.75">
      <c r="E137" s="26"/>
      <c r="F137" s="26"/>
    </row>
    <row r="138" spans="5:6" ht="12.75">
      <c r="E138" s="26"/>
      <c r="F138" s="26"/>
    </row>
    <row r="139" spans="5:6" ht="12.75">
      <c r="E139" s="26"/>
      <c r="F139" s="26"/>
    </row>
    <row r="140" spans="5:6" ht="12.75">
      <c r="E140" s="26"/>
      <c r="F140" s="26"/>
    </row>
    <row r="141" spans="5:6" ht="12.75">
      <c r="E141" s="26"/>
      <c r="F141" s="26"/>
    </row>
    <row r="142" spans="5:6" ht="12.75">
      <c r="E142" s="26"/>
      <c r="F142" s="26"/>
    </row>
    <row r="143" spans="5:6" ht="12.75">
      <c r="E143" s="26"/>
      <c r="F143" s="26"/>
    </row>
    <row r="144" spans="5:6" ht="12.75">
      <c r="E144" s="26"/>
      <c r="F144" s="26"/>
    </row>
    <row r="145" spans="5:6" ht="12.75">
      <c r="E145" s="26"/>
      <c r="F145" s="26"/>
    </row>
    <row r="146" spans="5:6" ht="12.75">
      <c r="E146" s="26"/>
      <c r="F146" s="26"/>
    </row>
    <row r="147" spans="5:6" ht="12.75">
      <c r="E147" s="26"/>
      <c r="F147" s="26"/>
    </row>
    <row r="148" spans="5:6" ht="12.75">
      <c r="E148" s="26"/>
      <c r="F148" s="26"/>
    </row>
    <row r="149" spans="5:6" ht="12.75">
      <c r="E149" s="26"/>
      <c r="F149" s="26"/>
    </row>
    <row r="150" spans="5:6" ht="12.75">
      <c r="E150" s="26"/>
      <c r="F150" s="26"/>
    </row>
    <row r="151" spans="5:6" ht="12.75">
      <c r="E151" s="26"/>
      <c r="F151" s="26"/>
    </row>
    <row r="152" spans="5:6" ht="12.75">
      <c r="E152" s="26"/>
      <c r="F152" s="26"/>
    </row>
    <row r="153" spans="5:6" ht="12.75">
      <c r="E153" s="26"/>
      <c r="F153" s="26"/>
    </row>
    <row r="154" spans="5:6" ht="12.75">
      <c r="E154" s="26"/>
      <c r="F154" s="26"/>
    </row>
    <row r="155" spans="5:6" ht="12.75">
      <c r="E155" s="26"/>
      <c r="F155" s="26"/>
    </row>
    <row r="156" spans="5:6" ht="12.75">
      <c r="E156" s="26"/>
      <c r="F156" s="26"/>
    </row>
    <row r="157" spans="5:6" ht="12.75">
      <c r="E157" s="26"/>
      <c r="F157" s="26"/>
    </row>
    <row r="158" spans="5:6" ht="12.75">
      <c r="E158" s="26"/>
      <c r="F158" s="26"/>
    </row>
    <row r="159" spans="5:6" ht="12.75">
      <c r="E159" s="26"/>
      <c r="F159" s="26"/>
    </row>
    <row r="160" spans="5:6" ht="12.75">
      <c r="E160" s="26"/>
      <c r="F160" s="26"/>
    </row>
    <row r="161" spans="5:6" ht="12.75">
      <c r="E161" s="26"/>
      <c r="F161" s="26"/>
    </row>
    <row r="162" spans="5:6" ht="12.75">
      <c r="E162" s="26"/>
      <c r="F162" s="26"/>
    </row>
    <row r="163" spans="5:6" ht="12.75">
      <c r="E163" s="26"/>
      <c r="F163" s="26"/>
    </row>
    <row r="164" spans="5:9" ht="12.75">
      <c r="E164" s="24"/>
      <c r="F164" s="24"/>
      <c r="G164" s="24"/>
      <c r="H164" s="24"/>
      <c r="I164" s="24"/>
    </row>
    <row r="165" spans="5:6" ht="12.75">
      <c r="E165" s="26"/>
      <c r="F165" s="26"/>
    </row>
    <row r="166" spans="5:6" ht="12.75">
      <c r="E166" s="26"/>
      <c r="F166" s="26"/>
    </row>
    <row r="167" spans="5:6" ht="12.75">
      <c r="E167" s="26"/>
      <c r="F167" s="26"/>
    </row>
    <row r="168" spans="5:6" ht="12.75">
      <c r="E168" s="26"/>
      <c r="F168" s="26"/>
    </row>
    <row r="169" spans="5:6" ht="12.75">
      <c r="E169" s="26"/>
      <c r="F169" s="26"/>
    </row>
    <row r="170" spans="5:6" ht="12.75">
      <c r="E170" s="26"/>
      <c r="F170" s="26"/>
    </row>
    <row r="171" spans="5:6" ht="12.75">
      <c r="E171" s="26"/>
      <c r="F171" s="26"/>
    </row>
    <row r="172" spans="5:6" ht="12.75">
      <c r="E172" s="26"/>
      <c r="F172" s="26"/>
    </row>
    <row r="173" spans="5:6" ht="12.75">
      <c r="E173" s="26"/>
      <c r="F173" s="26"/>
    </row>
    <row r="174" spans="5:6" ht="12.75">
      <c r="E174" s="26"/>
      <c r="F174" s="26"/>
    </row>
    <row r="175" spans="5:6" ht="12.75">
      <c r="E175" s="26"/>
      <c r="F175" s="26"/>
    </row>
    <row r="176" spans="5:6" ht="12.75">
      <c r="E176" s="26"/>
      <c r="F176" s="26"/>
    </row>
    <row r="177" spans="5:6" ht="12.75">
      <c r="E177" s="26"/>
      <c r="F177" s="26"/>
    </row>
    <row r="178" spans="5:6" ht="12.75">
      <c r="E178" s="26"/>
      <c r="F178" s="26"/>
    </row>
    <row r="179" spans="5:6" ht="12.75">
      <c r="E179" s="26"/>
      <c r="F179" s="26"/>
    </row>
    <row r="180" spans="5:6" ht="12.75">
      <c r="E180" s="26"/>
      <c r="F180" s="26"/>
    </row>
    <row r="181" spans="5:6" ht="12.75">
      <c r="E181" s="26"/>
      <c r="F181" s="26"/>
    </row>
    <row r="182" spans="5:6" ht="12.75">
      <c r="E182" s="26"/>
      <c r="F182" s="26"/>
    </row>
    <row r="183" spans="5:6" ht="12.75">
      <c r="E183" s="26"/>
      <c r="F183" s="26"/>
    </row>
    <row r="184" spans="5:6" ht="12.75">
      <c r="E184" s="26"/>
      <c r="F184" s="26"/>
    </row>
    <row r="185" spans="5:6" ht="12.75">
      <c r="E185" s="26"/>
      <c r="F185" s="26"/>
    </row>
    <row r="186" spans="5:6" ht="12.75">
      <c r="E186" s="26"/>
      <c r="F186" s="26"/>
    </row>
    <row r="187" spans="5:6" ht="12.75">
      <c r="E187" s="26"/>
      <c r="F187" s="26"/>
    </row>
    <row r="188" spans="5:6" ht="12.75">
      <c r="E188" s="26"/>
      <c r="F188" s="26"/>
    </row>
    <row r="189" spans="5:6" ht="12.75">
      <c r="E189" s="26"/>
      <c r="F189" s="26"/>
    </row>
    <row r="190" spans="5:6" ht="12.75">
      <c r="E190" s="26"/>
      <c r="F190" s="26"/>
    </row>
    <row r="191" spans="5:6" ht="12.75">
      <c r="E191" s="26"/>
      <c r="F191" s="26"/>
    </row>
    <row r="192" spans="5:6" ht="12.75">
      <c r="E192" s="26"/>
      <c r="F192" s="26"/>
    </row>
    <row r="193" spans="5:6" ht="12.75">
      <c r="E193" s="26"/>
      <c r="F193" s="26"/>
    </row>
    <row r="194" spans="5:6" ht="12.75">
      <c r="E194" s="26"/>
      <c r="F194" s="26"/>
    </row>
    <row r="195" spans="5:6" ht="12.75">
      <c r="E195" s="26"/>
      <c r="F195" s="26"/>
    </row>
    <row r="196" spans="5:6" ht="12.75">
      <c r="E196" s="26"/>
      <c r="F196" s="26"/>
    </row>
    <row r="197" spans="5:6" ht="12.75">
      <c r="E197" s="26"/>
      <c r="F197" s="26"/>
    </row>
    <row r="198" spans="5:6" ht="12.75">
      <c r="E198" s="26"/>
      <c r="F198" s="26"/>
    </row>
    <row r="199" spans="5:6" ht="12.75">
      <c r="E199" s="26"/>
      <c r="F199" s="26"/>
    </row>
    <row r="200" spans="5:6" ht="12.75">
      <c r="E200" s="26"/>
      <c r="F200" s="26"/>
    </row>
    <row r="201" spans="5:6" ht="12.75">
      <c r="E201" s="26"/>
      <c r="F201" s="26"/>
    </row>
    <row r="202" spans="5:6" ht="12.75">
      <c r="E202" s="26"/>
      <c r="F202" s="26"/>
    </row>
    <row r="203" spans="5:6" ht="12.75">
      <c r="E203" s="26"/>
      <c r="F203" s="26"/>
    </row>
    <row r="204" spans="5:6" ht="12.75">
      <c r="E204" s="26"/>
      <c r="F204" s="26"/>
    </row>
    <row r="205" spans="5:6" ht="12.75">
      <c r="E205" s="26"/>
      <c r="F205" s="26"/>
    </row>
    <row r="206" spans="5:6" ht="12.75">
      <c r="E206" s="26"/>
      <c r="F206" s="26"/>
    </row>
    <row r="207" spans="5:6" ht="12.75">
      <c r="E207" s="26"/>
      <c r="F207" s="26"/>
    </row>
    <row r="208" spans="5:6" ht="12.75">
      <c r="E208" s="26"/>
      <c r="F208" s="26"/>
    </row>
    <row r="209" spans="5:6" ht="12.75">
      <c r="E209" s="26"/>
      <c r="F209" s="26"/>
    </row>
    <row r="210" spans="5:6" ht="12.75">
      <c r="E210" s="26"/>
      <c r="F210" s="26"/>
    </row>
    <row r="211" spans="5:6" ht="12.75">
      <c r="E211" s="26"/>
      <c r="F211" s="26"/>
    </row>
    <row r="212" spans="5:6" ht="12.75">
      <c r="E212" s="26"/>
      <c r="F212" s="26"/>
    </row>
    <row r="213" spans="5:6" ht="12.75">
      <c r="E213" s="26"/>
      <c r="F213" s="26"/>
    </row>
    <row r="214" spans="5:6" ht="12.75">
      <c r="E214" s="26"/>
      <c r="F214" s="26"/>
    </row>
    <row r="215" spans="5:6" ht="12.75">
      <c r="E215" s="26"/>
      <c r="F215" s="26"/>
    </row>
    <row r="216" spans="5:9" ht="12.75">
      <c r="E216" s="24"/>
      <c r="F216" s="24"/>
      <c r="G216" s="24"/>
      <c r="H216" s="24"/>
      <c r="I216" s="24"/>
    </row>
    <row r="217" spans="5:6" ht="12.75">
      <c r="E217" s="26"/>
      <c r="F217" s="26"/>
    </row>
    <row r="218" spans="5:6" ht="12.75">
      <c r="E218" s="26"/>
      <c r="F218" s="26"/>
    </row>
    <row r="219" spans="5:6" ht="12.75">
      <c r="E219" s="26"/>
      <c r="F219" s="26"/>
    </row>
    <row r="220" spans="5:6" ht="12.75">
      <c r="E220" s="26"/>
      <c r="F220" s="26"/>
    </row>
    <row r="221" spans="5:6" ht="12.75">
      <c r="E221" s="26"/>
      <c r="F221" s="26"/>
    </row>
    <row r="222" spans="5:6" ht="12.75">
      <c r="E222" s="26"/>
      <c r="F222" s="26"/>
    </row>
    <row r="223" spans="5:6" ht="12.75">
      <c r="E223" s="26"/>
      <c r="F223" s="26"/>
    </row>
    <row r="224" spans="5:6" ht="12.75">
      <c r="E224" s="26"/>
      <c r="F224" s="26"/>
    </row>
    <row r="225" spans="5:6" ht="12.75">
      <c r="E225" s="26"/>
      <c r="F225" s="26"/>
    </row>
    <row r="226" spans="5:6" ht="12.75">
      <c r="E226" s="26"/>
      <c r="F226" s="26"/>
    </row>
    <row r="227" spans="5:6" ht="12.75">
      <c r="E227" s="26"/>
      <c r="F227" s="26"/>
    </row>
    <row r="228" spans="5:6" ht="12.75">
      <c r="E228" s="26"/>
      <c r="F228" s="26"/>
    </row>
    <row r="229" spans="5:6" ht="12.75">
      <c r="E229" s="26"/>
      <c r="F229" s="26"/>
    </row>
    <row r="230" spans="5:6" ht="12.75">
      <c r="E230" s="26"/>
      <c r="F230" s="26"/>
    </row>
    <row r="231" spans="5:6" ht="12.75">
      <c r="E231" s="26"/>
      <c r="F231" s="26"/>
    </row>
    <row r="232" spans="5:6" ht="12.75">
      <c r="E232" s="26"/>
      <c r="F232" s="26"/>
    </row>
    <row r="233" spans="5:6" ht="12.75">
      <c r="E233" s="26"/>
      <c r="F233" s="26"/>
    </row>
    <row r="234" spans="5:6" ht="12.75">
      <c r="E234" s="26"/>
      <c r="F234" s="26"/>
    </row>
    <row r="235" spans="5:6" ht="12.75">
      <c r="E235" s="26"/>
      <c r="F235" s="26"/>
    </row>
    <row r="236" spans="5:6" ht="12.75">
      <c r="E236" s="26"/>
      <c r="F236" s="26"/>
    </row>
    <row r="237" spans="5:6" ht="12.75">
      <c r="E237" s="26"/>
      <c r="F237" s="26"/>
    </row>
    <row r="238" spans="5:6" ht="12.75">
      <c r="E238" s="26"/>
      <c r="F238" s="26"/>
    </row>
    <row r="239" spans="5:6" ht="12.75">
      <c r="E239" s="26"/>
      <c r="F239" s="26"/>
    </row>
    <row r="240" spans="5:6" ht="12.75">
      <c r="E240" s="26"/>
      <c r="F240" s="26"/>
    </row>
    <row r="241" spans="5:6" ht="12.75">
      <c r="E241" s="26"/>
      <c r="F241" s="26"/>
    </row>
    <row r="242" spans="5:6" ht="12.75">
      <c r="E242" s="26"/>
      <c r="F242" s="26"/>
    </row>
    <row r="243" spans="5:6" ht="12.75">
      <c r="E243" s="26"/>
      <c r="F243" s="26"/>
    </row>
    <row r="244" spans="5:6" ht="12.75">
      <c r="E244" s="26"/>
      <c r="F244" s="26"/>
    </row>
    <row r="245" spans="5:6" ht="12.75">
      <c r="E245" s="26"/>
      <c r="F245" s="26"/>
    </row>
    <row r="246" spans="5:6" ht="12.75">
      <c r="E246" s="26"/>
      <c r="F246" s="26"/>
    </row>
    <row r="247" spans="5:6" ht="12.75">
      <c r="E247" s="26"/>
      <c r="F247" s="26"/>
    </row>
    <row r="248" spans="5:6" ht="12.75">
      <c r="E248" s="26"/>
      <c r="F248" s="26"/>
    </row>
    <row r="249" spans="5:6" ht="12.75">
      <c r="E249" s="26"/>
      <c r="F249" s="26"/>
    </row>
    <row r="250" spans="5:6" ht="12.75">
      <c r="E250" s="26"/>
      <c r="F250" s="26"/>
    </row>
    <row r="251" spans="5:6" ht="12.75">
      <c r="E251" s="26"/>
      <c r="F251" s="26"/>
    </row>
    <row r="252" spans="5:6" ht="12.75">
      <c r="E252" s="26"/>
      <c r="F252" s="26"/>
    </row>
    <row r="253" spans="5:6" ht="12.75">
      <c r="E253" s="26"/>
      <c r="F253" s="26"/>
    </row>
    <row r="254" spans="5:6" ht="12.75">
      <c r="E254" s="26"/>
      <c r="F254" s="26"/>
    </row>
    <row r="255" spans="5:6" ht="12.75">
      <c r="E255" s="26"/>
      <c r="F255" s="26"/>
    </row>
    <row r="256" spans="5:6" ht="12.75">
      <c r="E256" s="26"/>
      <c r="F256" s="26"/>
    </row>
    <row r="257" spans="5:6" ht="12.75">
      <c r="E257" s="26"/>
      <c r="F257" s="26"/>
    </row>
    <row r="258" spans="5:6" ht="12.75">
      <c r="E258" s="26"/>
      <c r="F258" s="26"/>
    </row>
    <row r="259" spans="5:6" ht="12.75">
      <c r="E259" s="26"/>
      <c r="F259" s="26"/>
    </row>
    <row r="260" spans="5:6" ht="12.75">
      <c r="E260" s="26"/>
      <c r="F260" s="26"/>
    </row>
    <row r="261" spans="5:6" ht="12.75">
      <c r="E261" s="26"/>
      <c r="F261" s="26"/>
    </row>
    <row r="262" spans="5:6" ht="12.75">
      <c r="E262" s="26"/>
      <c r="F262" s="26"/>
    </row>
    <row r="263" spans="5:6" ht="12.75">
      <c r="E263" s="26"/>
      <c r="F263" s="26"/>
    </row>
    <row r="264" spans="5:6" ht="12.75">
      <c r="E264" s="26"/>
      <c r="F264" s="26"/>
    </row>
    <row r="265" spans="5:6" ht="12.75">
      <c r="E265" s="26"/>
      <c r="F265" s="26"/>
    </row>
    <row r="266" spans="5:6" ht="12.75">
      <c r="E266" s="26"/>
      <c r="F266" s="26"/>
    </row>
    <row r="267" spans="5:6" ht="12.75">
      <c r="E267" s="26"/>
      <c r="F267" s="26"/>
    </row>
    <row r="268" spans="5:9" ht="12.75">
      <c r="E268" s="24"/>
      <c r="F268" s="24"/>
      <c r="G268" s="24"/>
      <c r="H268" s="24"/>
      <c r="I268" s="24"/>
    </row>
    <row r="269" spans="5:6" ht="12.75">
      <c r="E269" s="26"/>
      <c r="F269" s="26"/>
    </row>
    <row r="270" spans="5:6" ht="12.75">
      <c r="E270" s="26"/>
      <c r="F270" s="26"/>
    </row>
    <row r="271" spans="5:6" ht="12.75">
      <c r="E271" s="26"/>
      <c r="F271" s="26"/>
    </row>
    <row r="272" spans="5:6" ht="12.75">
      <c r="E272" s="26"/>
      <c r="F272" s="26"/>
    </row>
    <row r="273" spans="5:6" ht="12.75">
      <c r="E273" s="26"/>
      <c r="F273" s="26"/>
    </row>
    <row r="274" spans="5:6" ht="12.75">
      <c r="E274" s="26"/>
      <c r="F274" s="26"/>
    </row>
    <row r="275" spans="5:6" ht="12.75">
      <c r="E275" s="26"/>
      <c r="F275" s="26"/>
    </row>
    <row r="276" spans="5:6" ht="12.75">
      <c r="E276" s="26"/>
      <c r="F276" s="26"/>
    </row>
    <row r="277" spans="5:6" ht="12.75">
      <c r="E277" s="26"/>
      <c r="F277" s="26"/>
    </row>
    <row r="278" spans="5:6" ht="12.75">
      <c r="E278" s="26"/>
      <c r="F278" s="26"/>
    </row>
    <row r="279" spans="5:6" ht="12.75">
      <c r="E279" s="26"/>
      <c r="F279" s="26"/>
    </row>
    <row r="280" spans="5:6" ht="12.75">
      <c r="E280" s="26"/>
      <c r="F280" s="26"/>
    </row>
    <row r="281" spans="5:6" ht="12.75">
      <c r="E281" s="26"/>
      <c r="F281" s="26"/>
    </row>
    <row r="282" spans="5:6" ht="12.75">
      <c r="E282" s="26"/>
      <c r="F282" s="26"/>
    </row>
    <row r="283" spans="5:6" ht="12.75">
      <c r="E283" s="26"/>
      <c r="F283" s="26"/>
    </row>
    <row r="284" spans="5:6" ht="12.75">
      <c r="E284" s="26"/>
      <c r="F284" s="26"/>
    </row>
    <row r="285" spans="5:6" ht="12.75">
      <c r="E285" s="26"/>
      <c r="F285" s="26"/>
    </row>
    <row r="286" spans="5:6" ht="12.75">
      <c r="E286" s="26"/>
      <c r="F286" s="26"/>
    </row>
    <row r="287" spans="5:6" ht="12.75">
      <c r="E287" s="26"/>
      <c r="F287" s="26"/>
    </row>
    <row r="288" spans="5:6" ht="12.75">
      <c r="E288" s="26"/>
      <c r="F288" s="26"/>
    </row>
    <row r="289" spans="5:6" ht="12.75">
      <c r="E289" s="26"/>
      <c r="F289" s="26"/>
    </row>
    <row r="290" spans="5:6" ht="12.75">
      <c r="E290" s="26"/>
      <c r="F290" s="26"/>
    </row>
    <row r="291" spans="5:6" ht="12.75">
      <c r="E291" s="26"/>
      <c r="F291" s="26"/>
    </row>
    <row r="292" spans="5:6" ht="12.75">
      <c r="E292" s="26"/>
      <c r="F292" s="26"/>
    </row>
    <row r="293" spans="5:6" ht="12.75">
      <c r="E293" s="26"/>
      <c r="F293" s="26"/>
    </row>
    <row r="294" spans="5:6" ht="12.75">
      <c r="E294" s="26"/>
      <c r="F294" s="26"/>
    </row>
    <row r="295" spans="5:6" ht="12.75">
      <c r="E295" s="26"/>
      <c r="F295" s="26"/>
    </row>
    <row r="296" spans="5:6" ht="12.75">
      <c r="E296" s="26"/>
      <c r="F296" s="26"/>
    </row>
    <row r="297" spans="5:6" ht="12.75">
      <c r="E297" s="26"/>
      <c r="F297" s="26"/>
    </row>
    <row r="298" spans="5:6" ht="12.75">
      <c r="E298" s="26"/>
      <c r="F298" s="26"/>
    </row>
    <row r="299" spans="5:6" ht="12.75">
      <c r="E299" s="26"/>
      <c r="F299" s="26"/>
    </row>
    <row r="300" spans="5:6" ht="12.75">
      <c r="E300" s="26"/>
      <c r="F300" s="26"/>
    </row>
    <row r="301" spans="5:6" ht="12.75">
      <c r="E301" s="26"/>
      <c r="F301" s="26"/>
    </row>
    <row r="302" spans="5:6" ht="12.75">
      <c r="E302" s="26"/>
      <c r="F302" s="26"/>
    </row>
    <row r="303" spans="5:6" ht="12.75">
      <c r="E303" s="26"/>
      <c r="F303" s="26"/>
    </row>
    <row r="304" spans="5:6" ht="12.75">
      <c r="E304" s="26"/>
      <c r="F304" s="26"/>
    </row>
    <row r="305" spans="5:6" ht="12.75">
      <c r="E305" s="26"/>
      <c r="F305" s="26"/>
    </row>
    <row r="306" spans="5:6" ht="12.75">
      <c r="E306" s="26"/>
      <c r="F306" s="26"/>
    </row>
    <row r="307" spans="5:6" ht="12.75">
      <c r="E307" s="26"/>
      <c r="F307" s="26"/>
    </row>
    <row r="308" spans="5:6" ht="12.75">
      <c r="E308" s="26"/>
      <c r="F308" s="26"/>
    </row>
    <row r="309" spans="5:6" ht="12.75">
      <c r="E309" s="26"/>
      <c r="F309" s="26"/>
    </row>
    <row r="310" spans="5:6" ht="12.75">
      <c r="E310" s="26"/>
      <c r="F310" s="26"/>
    </row>
    <row r="311" spans="5:6" ht="12.75">
      <c r="E311" s="26"/>
      <c r="F311" s="26"/>
    </row>
    <row r="312" spans="5:6" ht="12.75">
      <c r="E312" s="26"/>
      <c r="F312" s="26"/>
    </row>
    <row r="313" spans="5:6" ht="12.75">
      <c r="E313" s="26"/>
      <c r="F313" s="26"/>
    </row>
    <row r="314" spans="5:6" ht="12.75">
      <c r="E314" s="26"/>
      <c r="F314" s="26"/>
    </row>
    <row r="315" spans="5:6" ht="12.75">
      <c r="E315" s="26"/>
      <c r="F315" s="26"/>
    </row>
    <row r="316" spans="5:6" ht="12.75">
      <c r="E316" s="26"/>
      <c r="F316" s="26"/>
    </row>
    <row r="317" spans="5:6" ht="12.75">
      <c r="E317" s="26"/>
      <c r="F317" s="26"/>
    </row>
    <row r="318" spans="5:6" ht="12.75">
      <c r="E318" s="26"/>
      <c r="F318" s="26"/>
    </row>
    <row r="319" spans="5:6" ht="12.75">
      <c r="E319" s="26"/>
      <c r="F319" s="26"/>
    </row>
    <row r="320" spans="5:6" ht="12.75">
      <c r="E320" s="26"/>
      <c r="F320" s="26"/>
    </row>
    <row r="321" spans="5:6" ht="12.75">
      <c r="E321" s="26"/>
      <c r="F321" s="26"/>
    </row>
    <row r="322" spans="5:6" ht="12.75">
      <c r="E322" s="26"/>
      <c r="F322" s="26"/>
    </row>
    <row r="323" spans="5:6" ht="12.75">
      <c r="E323" s="26"/>
      <c r="F323" s="26"/>
    </row>
    <row r="324" spans="5:6" ht="12.75">
      <c r="E324" s="26"/>
      <c r="F324" s="26"/>
    </row>
    <row r="325" spans="5:6" ht="12.75">
      <c r="E325" s="26"/>
      <c r="F325" s="26"/>
    </row>
    <row r="326" spans="5:6" ht="12.75">
      <c r="E326" s="26"/>
      <c r="F326" s="26"/>
    </row>
    <row r="327" spans="5:6" ht="12.75">
      <c r="E327" s="26"/>
      <c r="F327" s="26"/>
    </row>
    <row r="328" spans="5:6" ht="12.75">
      <c r="E328" s="26"/>
      <c r="F328" s="26"/>
    </row>
    <row r="329" spans="5:6" ht="12.75">
      <c r="E329" s="26"/>
      <c r="F329" s="26"/>
    </row>
    <row r="330" spans="5:6" ht="12.75">
      <c r="E330" s="26"/>
      <c r="F330" s="26"/>
    </row>
    <row r="331" spans="5:6" ht="12.75">
      <c r="E331" s="26"/>
      <c r="F331" s="26"/>
    </row>
    <row r="332" spans="5:6" ht="12.75">
      <c r="E332" s="26"/>
      <c r="F332" s="26"/>
    </row>
    <row r="333" spans="5:6" ht="12.75">
      <c r="E333" s="26"/>
      <c r="F333" s="26"/>
    </row>
    <row r="334" spans="5:6" ht="12.75">
      <c r="E334" s="26"/>
      <c r="F334" s="26"/>
    </row>
    <row r="335" spans="5:6" ht="12.75">
      <c r="E335" s="26"/>
      <c r="F335" s="26"/>
    </row>
    <row r="336" spans="5:6" ht="12.75">
      <c r="E336" s="26"/>
      <c r="F336" s="26"/>
    </row>
    <row r="337" spans="5:6" ht="12.75">
      <c r="E337" s="26"/>
      <c r="F337" s="26"/>
    </row>
    <row r="338" spans="5:6" ht="12.75">
      <c r="E338" s="26"/>
      <c r="F338" s="26"/>
    </row>
    <row r="339" spans="5:6" ht="12.75">
      <c r="E339" s="26"/>
      <c r="F339" s="26"/>
    </row>
    <row r="340" spans="5:6" ht="12.75">
      <c r="E340" s="26"/>
      <c r="F340" s="26"/>
    </row>
    <row r="341" spans="5:6" ht="12.75">
      <c r="E341" s="26"/>
      <c r="F341" s="26"/>
    </row>
    <row r="342" spans="5:6" ht="12.75">
      <c r="E342" s="26"/>
      <c r="F342" s="26"/>
    </row>
    <row r="343" spans="5:6" ht="12.75">
      <c r="E343" s="26"/>
      <c r="F343" s="26"/>
    </row>
    <row r="344" spans="5:6" ht="12.75">
      <c r="E344" s="26"/>
      <c r="F344" s="26"/>
    </row>
    <row r="345" spans="5:6" ht="12.75">
      <c r="E345" s="26"/>
      <c r="F345" s="26"/>
    </row>
    <row r="346" spans="5:6" ht="12.75">
      <c r="E346" s="26"/>
      <c r="F346" s="26"/>
    </row>
    <row r="347" spans="5:6" ht="12.75">
      <c r="E347" s="26"/>
      <c r="F347" s="26"/>
    </row>
    <row r="348" spans="5:6" ht="12.75">
      <c r="E348" s="26"/>
      <c r="F348" s="26"/>
    </row>
    <row r="349" spans="5:6" ht="12.75">
      <c r="E349" s="26"/>
      <c r="F349" s="26"/>
    </row>
    <row r="350" spans="5:6" ht="12.75">
      <c r="E350" s="26"/>
      <c r="F350" s="26"/>
    </row>
    <row r="351" spans="5:6" ht="12.75">
      <c r="E351" s="26"/>
      <c r="F351" s="26"/>
    </row>
    <row r="352" spans="5:6" ht="12.75">
      <c r="E352" s="26"/>
      <c r="F352" s="26"/>
    </row>
    <row r="353" spans="5:6" ht="12.75">
      <c r="E353" s="26"/>
      <c r="F353" s="26"/>
    </row>
    <row r="354" spans="5:6" ht="12.75">
      <c r="E354" s="26"/>
      <c r="F354" s="26"/>
    </row>
    <row r="355" spans="5:6" ht="12.75">
      <c r="E355" s="26"/>
      <c r="F355" s="26"/>
    </row>
    <row r="356" spans="5:6" ht="12.75">
      <c r="E356" s="26"/>
      <c r="F356" s="26"/>
    </row>
    <row r="357" spans="5:6" ht="12.75">
      <c r="E357" s="26"/>
      <c r="F357" s="26"/>
    </row>
    <row r="358" spans="5:6" ht="12.75">
      <c r="E358" s="26"/>
      <c r="F358" s="26"/>
    </row>
    <row r="359" spans="5:6" ht="12.75">
      <c r="E359" s="26"/>
      <c r="F359" s="26"/>
    </row>
    <row r="360" spans="5:6" ht="12.75">
      <c r="E360" s="26"/>
      <c r="F360" s="26"/>
    </row>
    <row r="361" spans="5:6" ht="12.75">
      <c r="E361" s="26"/>
      <c r="F361" s="26"/>
    </row>
    <row r="362" spans="5:6" ht="12.75">
      <c r="E362" s="26"/>
      <c r="F362" s="26"/>
    </row>
    <row r="363" spans="5:6" ht="12.75">
      <c r="E363" s="26"/>
      <c r="F363" s="26"/>
    </row>
    <row r="364" spans="5:6" ht="12.75">
      <c r="E364" s="26"/>
      <c r="F364" s="26"/>
    </row>
    <row r="365" spans="5:6" ht="12.75">
      <c r="E365" s="26"/>
      <c r="F365" s="26"/>
    </row>
    <row r="366" spans="5:6" ht="12.75">
      <c r="E366" s="26"/>
      <c r="F366" s="26"/>
    </row>
    <row r="367" spans="5:6" ht="12.75">
      <c r="E367" s="26"/>
      <c r="F367" s="26"/>
    </row>
    <row r="368" spans="5:6" ht="12.75">
      <c r="E368" s="26"/>
      <c r="F368" s="26"/>
    </row>
    <row r="369" spans="5:6" ht="12.75">
      <c r="E369" s="26"/>
      <c r="F369" s="26"/>
    </row>
    <row r="370" spans="5:6" ht="12.75">
      <c r="E370" s="26"/>
      <c r="F370" s="26"/>
    </row>
    <row r="371" spans="5:6" ht="12.75">
      <c r="E371" s="26"/>
      <c r="F371" s="26"/>
    </row>
    <row r="372" spans="5:6" ht="12.75">
      <c r="E372" s="26"/>
      <c r="F372" s="26"/>
    </row>
    <row r="373" spans="5:6" ht="12.75">
      <c r="E373" s="26"/>
      <c r="F373" s="26"/>
    </row>
    <row r="374" spans="5:6" ht="12.75">
      <c r="E374" s="26"/>
      <c r="F374" s="26"/>
    </row>
    <row r="375" spans="5:6" ht="12.75">
      <c r="E375" s="26"/>
      <c r="F375" s="26"/>
    </row>
    <row r="376" spans="5:6" ht="12.75">
      <c r="E376" s="26"/>
      <c r="F376" s="26"/>
    </row>
    <row r="377" spans="5:6" ht="12.75">
      <c r="E377" s="26"/>
      <c r="F377" s="26"/>
    </row>
    <row r="378" spans="5:6" ht="12.75">
      <c r="E378" s="26"/>
      <c r="F378" s="26"/>
    </row>
    <row r="379" spans="5:6" ht="12.75">
      <c r="E379" s="26"/>
      <c r="F379" s="26"/>
    </row>
    <row r="380" spans="5:6" ht="12.75">
      <c r="E380" s="26"/>
      <c r="F380" s="26"/>
    </row>
    <row r="381" spans="5:6" ht="12.75">
      <c r="E381" s="26"/>
      <c r="F381" s="26"/>
    </row>
    <row r="382" spans="5:6" ht="12.75">
      <c r="E382" s="26"/>
      <c r="F382" s="26"/>
    </row>
    <row r="383" spans="5:6" ht="12.75">
      <c r="E383" s="26"/>
      <c r="F383" s="26"/>
    </row>
    <row r="384" spans="5:6" ht="12.75">
      <c r="E384" s="26"/>
      <c r="F384" s="26"/>
    </row>
    <row r="385" spans="5:6" ht="12.75">
      <c r="E385" s="26"/>
      <c r="F385" s="26"/>
    </row>
    <row r="386" spans="5:6" ht="12.75">
      <c r="E386" s="26"/>
      <c r="F386" s="26"/>
    </row>
    <row r="387" spans="5:6" ht="12.75">
      <c r="E387" s="26"/>
      <c r="F387" s="26"/>
    </row>
    <row r="388" spans="5:6" ht="12.75">
      <c r="E388" s="26"/>
      <c r="F388" s="26"/>
    </row>
    <row r="389" spans="5:6" ht="12.75">
      <c r="E389" s="26"/>
      <c r="F389" s="26"/>
    </row>
    <row r="390" spans="5:6" ht="12.75">
      <c r="E390" s="26"/>
      <c r="F390" s="26"/>
    </row>
    <row r="391" spans="5:6" ht="12.75">
      <c r="E391" s="26"/>
      <c r="F391" s="26"/>
    </row>
    <row r="392" spans="5:6" ht="12.75">
      <c r="E392" s="26"/>
      <c r="F392" s="26"/>
    </row>
    <row r="393" spans="5:6" ht="12.75">
      <c r="E393" s="26"/>
      <c r="F393" s="26"/>
    </row>
    <row r="394" spans="5:6" ht="12.75">
      <c r="E394" s="26"/>
      <c r="F394" s="26"/>
    </row>
    <row r="395" spans="5:6" ht="12.75">
      <c r="E395" s="26"/>
      <c r="F395" s="26"/>
    </row>
    <row r="396" spans="5:6" ht="12.75">
      <c r="E396" s="26"/>
      <c r="F396" s="26"/>
    </row>
    <row r="397" spans="5:6" ht="12.75">
      <c r="E397" s="26"/>
      <c r="F397" s="26"/>
    </row>
    <row r="398" spans="5:6" ht="12.75">
      <c r="E398" s="26"/>
      <c r="F398" s="26"/>
    </row>
    <row r="399" spans="5:6" ht="12.75">
      <c r="E399" s="26"/>
      <c r="F399" s="26"/>
    </row>
    <row r="400" spans="5:6" ht="12.75">
      <c r="E400" s="26"/>
      <c r="F400" s="26"/>
    </row>
    <row r="401" spans="5:6" ht="12.75">
      <c r="E401" s="26"/>
      <c r="F401" s="26"/>
    </row>
    <row r="402" spans="5:6" ht="12.75">
      <c r="E402" s="26"/>
      <c r="F402" s="26"/>
    </row>
    <row r="403" spans="5:6" ht="12.75">
      <c r="E403" s="26"/>
      <c r="F403" s="26"/>
    </row>
    <row r="404" spans="5:6" ht="12.75">
      <c r="E404" s="26"/>
      <c r="F404" s="26"/>
    </row>
    <row r="405" spans="5:6" ht="12.75">
      <c r="E405" s="26"/>
      <c r="F405" s="26"/>
    </row>
    <row r="406" spans="5:6" ht="12.75">
      <c r="E406" s="26"/>
      <c r="F406" s="26"/>
    </row>
    <row r="407" spans="5:6" ht="12.75">
      <c r="E407" s="26"/>
      <c r="F407" s="26"/>
    </row>
    <row r="408" spans="5:6" ht="12.75">
      <c r="E408" s="26"/>
      <c r="F408" s="26"/>
    </row>
    <row r="409" spans="5:6" ht="12.75">
      <c r="E409" s="26"/>
      <c r="F409" s="26"/>
    </row>
    <row r="410" spans="5:6" ht="12.75">
      <c r="E410" s="26"/>
      <c r="F410" s="26"/>
    </row>
    <row r="411" spans="5:6" ht="12.75">
      <c r="E411" s="26"/>
      <c r="F411" s="26"/>
    </row>
    <row r="412" spans="5:6" ht="12.75">
      <c r="E412" s="26"/>
      <c r="F412" s="26"/>
    </row>
    <row r="413" spans="5:6" ht="12.75">
      <c r="E413" s="26"/>
      <c r="F413" s="26"/>
    </row>
    <row r="414" spans="5:6" ht="12.75">
      <c r="E414" s="26"/>
      <c r="F414" s="26"/>
    </row>
    <row r="415" spans="5:6" ht="12.75">
      <c r="E415" s="26"/>
      <c r="F415" s="26"/>
    </row>
    <row r="416" spans="5:6" ht="12.75">
      <c r="E416" s="26"/>
      <c r="F416" s="26"/>
    </row>
    <row r="417" spans="5:6" ht="12.75">
      <c r="E417" s="26"/>
      <c r="F417" s="26"/>
    </row>
    <row r="418" spans="5:6" ht="12.75">
      <c r="E418" s="26"/>
      <c r="F418" s="26"/>
    </row>
    <row r="419" spans="5:6" ht="12.75">
      <c r="E419" s="26"/>
      <c r="F419" s="26"/>
    </row>
    <row r="420" spans="5:6" ht="12.75">
      <c r="E420" s="26"/>
      <c r="F420" s="26"/>
    </row>
    <row r="421" spans="5:6" ht="12.75">
      <c r="E421" s="26"/>
      <c r="F421" s="26"/>
    </row>
    <row r="422" spans="5:6" ht="12.75">
      <c r="E422" s="26"/>
      <c r="F422" s="26"/>
    </row>
    <row r="423" spans="5:6" ht="12.75">
      <c r="E423" s="26"/>
      <c r="F423" s="26"/>
    </row>
    <row r="424" spans="5:6" ht="12.75">
      <c r="E424" s="26"/>
      <c r="F424" s="26"/>
    </row>
    <row r="425" spans="5:6" ht="12.75">
      <c r="E425" s="26"/>
      <c r="F425" s="26"/>
    </row>
    <row r="426" spans="5:6" ht="12.75">
      <c r="E426" s="26"/>
      <c r="F426" s="26"/>
    </row>
    <row r="427" spans="5:6" ht="12.75">
      <c r="E427" s="26"/>
      <c r="F427" s="26"/>
    </row>
    <row r="428" spans="5:6" ht="12.75">
      <c r="E428" s="26"/>
      <c r="F428" s="26"/>
    </row>
    <row r="429" spans="5:6" ht="12.75">
      <c r="E429" s="26"/>
      <c r="F429" s="26"/>
    </row>
    <row r="430" spans="5:6" ht="12.75">
      <c r="E430" s="26"/>
      <c r="F430" s="26"/>
    </row>
    <row r="431" spans="5:6" ht="12.75">
      <c r="E431" s="26"/>
      <c r="F431" s="26"/>
    </row>
    <row r="432" spans="5:6" ht="12.75">
      <c r="E432" s="26"/>
      <c r="F432" s="26"/>
    </row>
    <row r="433" spans="5:6" ht="12.75">
      <c r="E433" s="26"/>
      <c r="F433" s="26"/>
    </row>
    <row r="434" spans="5:6" ht="12.75">
      <c r="E434" s="26"/>
      <c r="F434" s="26"/>
    </row>
    <row r="435" spans="5:6" ht="12.75">
      <c r="E435" s="26"/>
      <c r="F435" s="26"/>
    </row>
    <row r="436" spans="5:6" ht="12.75">
      <c r="E436" s="26"/>
      <c r="F436" s="26"/>
    </row>
    <row r="437" spans="5:6" ht="12.75">
      <c r="E437" s="26"/>
      <c r="F437" s="26"/>
    </row>
    <row r="438" spans="5:6" ht="12.75">
      <c r="E438" s="26"/>
      <c r="F438" s="26"/>
    </row>
    <row r="439" spans="5:6" ht="12.75">
      <c r="E439" s="26"/>
      <c r="F439" s="26"/>
    </row>
    <row r="440" spans="5:6" ht="12.75">
      <c r="E440" s="26"/>
      <c r="F440" s="26"/>
    </row>
    <row r="441" spans="5:6" ht="12.75">
      <c r="E441" s="26"/>
      <c r="F441" s="26"/>
    </row>
    <row r="442" spans="5:6" ht="12.75">
      <c r="E442" s="26"/>
      <c r="F442" s="26"/>
    </row>
    <row r="443" spans="5:6" ht="12.75">
      <c r="E443" s="26"/>
      <c r="F443" s="26"/>
    </row>
    <row r="444" spans="5:6" ht="12.75">
      <c r="E444" s="26"/>
      <c r="F444" s="26"/>
    </row>
    <row r="445" spans="5:6" ht="12.75">
      <c r="E445" s="26"/>
      <c r="F445" s="26"/>
    </row>
    <row r="446" spans="5:6" ht="12.75">
      <c r="E446" s="26"/>
      <c r="F446" s="26"/>
    </row>
    <row r="447" spans="5:6" ht="12.75">
      <c r="E447" s="26"/>
      <c r="F447" s="26"/>
    </row>
    <row r="448" spans="5:6" ht="12.75">
      <c r="E448" s="26"/>
      <c r="F448" s="26"/>
    </row>
    <row r="449" spans="5:6" ht="12.75">
      <c r="E449" s="26"/>
      <c r="F449" s="26"/>
    </row>
    <row r="450" spans="5:6" ht="12.75">
      <c r="E450" s="26"/>
      <c r="F450" s="26"/>
    </row>
    <row r="451" spans="5:6" ht="12.75">
      <c r="E451" s="26"/>
      <c r="F451" s="26"/>
    </row>
    <row r="452" spans="5:6" ht="12.75">
      <c r="E452" s="26"/>
      <c r="F452" s="26"/>
    </row>
    <row r="453" spans="5:6" ht="12.75">
      <c r="E453" s="26"/>
      <c r="F453" s="26"/>
    </row>
    <row r="454" spans="5:6" ht="12.75">
      <c r="E454" s="26"/>
      <c r="F454" s="26"/>
    </row>
    <row r="455" spans="5:6" ht="12.75">
      <c r="E455" s="26"/>
      <c r="F455" s="26"/>
    </row>
    <row r="456" spans="5:6" ht="12.75">
      <c r="E456" s="26"/>
      <c r="F456" s="26"/>
    </row>
    <row r="457" spans="5:6" ht="12.75">
      <c r="E457" s="26"/>
      <c r="F457" s="26"/>
    </row>
    <row r="458" spans="5:6" ht="12.75">
      <c r="E458" s="26"/>
      <c r="F458" s="26"/>
    </row>
    <row r="459" spans="5:6" ht="12.75">
      <c r="E459" s="26"/>
      <c r="F459" s="26"/>
    </row>
    <row r="460" spans="5:6" ht="12.75">
      <c r="E460" s="26"/>
      <c r="F460" s="26"/>
    </row>
    <row r="461" spans="5:6" ht="12.75">
      <c r="E461" s="26"/>
      <c r="F461" s="26"/>
    </row>
    <row r="462" spans="5:6" ht="12.75">
      <c r="E462" s="26"/>
      <c r="F462" s="26"/>
    </row>
    <row r="463" spans="5:6" ht="12.75">
      <c r="E463" s="26"/>
      <c r="F463" s="26"/>
    </row>
    <row r="464" spans="5:6" ht="12.75">
      <c r="E464" s="26"/>
      <c r="F464" s="26"/>
    </row>
    <row r="465" spans="5:6" ht="12.75">
      <c r="E465" s="26"/>
      <c r="F465" s="26"/>
    </row>
    <row r="466" spans="5:6" ht="12.75">
      <c r="E466" s="26"/>
      <c r="F466" s="26"/>
    </row>
    <row r="467" spans="5:6" ht="12.75">
      <c r="E467" s="26"/>
      <c r="F467" s="26"/>
    </row>
    <row r="468" spans="5:6" ht="12.75">
      <c r="E468" s="26"/>
      <c r="F468" s="26"/>
    </row>
    <row r="469" spans="5:6" ht="12.75">
      <c r="E469" s="26"/>
      <c r="F469" s="26"/>
    </row>
    <row r="470" spans="5:6" ht="12.75">
      <c r="E470" s="26"/>
      <c r="F470" s="26"/>
    </row>
    <row r="471" spans="5:6" ht="12.75">
      <c r="E471" s="26"/>
      <c r="F471" s="26"/>
    </row>
    <row r="472" spans="5:6" ht="12.75">
      <c r="E472" s="26"/>
      <c r="F472" s="26"/>
    </row>
    <row r="473" spans="5:6" ht="12.75">
      <c r="E473" s="26"/>
      <c r="F473" s="26"/>
    </row>
    <row r="474" spans="5:6" ht="12.75">
      <c r="E474" s="26"/>
      <c r="F474" s="26"/>
    </row>
    <row r="475" spans="5:6" ht="12.75">
      <c r="E475" s="26"/>
      <c r="F475" s="26"/>
    </row>
    <row r="476" spans="5:6" ht="12.75">
      <c r="E476" s="26"/>
      <c r="F476" s="26"/>
    </row>
    <row r="477" spans="5:6" ht="12.75">
      <c r="E477" s="26"/>
      <c r="F477" s="26"/>
    </row>
    <row r="478" spans="5:6" ht="12.75">
      <c r="E478" s="26"/>
      <c r="F478" s="26"/>
    </row>
    <row r="479" spans="5:6" ht="12.75">
      <c r="E479" s="26"/>
      <c r="F479" s="26"/>
    </row>
    <row r="480" spans="5:6" ht="12.75">
      <c r="E480" s="26"/>
      <c r="F480" s="26"/>
    </row>
    <row r="481" spans="5:6" ht="12.75">
      <c r="E481" s="26"/>
      <c r="F481" s="26"/>
    </row>
    <row r="482" spans="5:6" ht="12.75">
      <c r="E482" s="26"/>
      <c r="F482" s="26"/>
    </row>
    <row r="483" spans="5:6" ht="12.75">
      <c r="E483" s="26"/>
      <c r="F483" s="26"/>
    </row>
    <row r="484" spans="5:6" ht="12.75">
      <c r="E484" s="26"/>
      <c r="F484" s="26"/>
    </row>
    <row r="485" spans="5:6" ht="12.75">
      <c r="E485" s="26"/>
      <c r="F485" s="26"/>
    </row>
    <row r="486" spans="5:6" ht="12.75">
      <c r="E486" s="26"/>
      <c r="F486" s="26"/>
    </row>
    <row r="487" spans="5:6" ht="12.75">
      <c r="E487" s="26"/>
      <c r="F487" s="26"/>
    </row>
    <row r="488" spans="5:6" ht="12.75">
      <c r="E488" s="26"/>
      <c r="F488" s="26"/>
    </row>
    <row r="489" spans="5:6" ht="12.75">
      <c r="E489" s="26"/>
      <c r="F489" s="26"/>
    </row>
    <row r="490" spans="5:6" ht="12.75">
      <c r="E490" s="26"/>
      <c r="F490" s="26"/>
    </row>
    <row r="491" spans="5:6" ht="12.75">
      <c r="E491" s="26"/>
      <c r="F491" s="26"/>
    </row>
    <row r="492" spans="5:6" ht="12.75">
      <c r="E492" s="26"/>
      <c r="F492" s="26"/>
    </row>
    <row r="493" spans="5:6" ht="12.75">
      <c r="E493" s="26"/>
      <c r="F493" s="26"/>
    </row>
    <row r="494" spans="5:6" ht="12.75">
      <c r="E494" s="26"/>
      <c r="F494" s="26"/>
    </row>
    <row r="495" spans="5:6" ht="12.75">
      <c r="E495" s="26"/>
      <c r="F495" s="26"/>
    </row>
    <row r="496" spans="5:6" ht="12.75">
      <c r="E496" s="26"/>
      <c r="F496" s="26"/>
    </row>
    <row r="497" spans="5:6" ht="12.75">
      <c r="E497" s="26"/>
      <c r="F497" s="26"/>
    </row>
    <row r="498" spans="5:6" ht="12.75">
      <c r="E498" s="26"/>
      <c r="F498" s="26"/>
    </row>
    <row r="499" spans="5:6" ht="12.75">
      <c r="E499" s="26"/>
      <c r="F499" s="26"/>
    </row>
    <row r="500" spans="5:6" ht="12.75">
      <c r="E500" s="26"/>
      <c r="F500" s="26"/>
    </row>
    <row r="501" spans="5:6" ht="12.75">
      <c r="E501" s="26"/>
      <c r="F501" s="26"/>
    </row>
    <row r="502" spans="5:6" ht="12.75">
      <c r="E502" s="26"/>
      <c r="F502" s="26"/>
    </row>
    <row r="503" spans="5:6" ht="12.75">
      <c r="E503" s="26"/>
      <c r="F503" s="26"/>
    </row>
    <row r="504" spans="5:6" ht="12.75">
      <c r="E504" s="26"/>
      <c r="F504" s="26"/>
    </row>
    <row r="505" spans="5:6" ht="12.75">
      <c r="E505" s="26"/>
      <c r="F505" s="26"/>
    </row>
    <row r="506" spans="5:6" ht="12.75">
      <c r="E506" s="26"/>
      <c r="F506" s="26"/>
    </row>
    <row r="507" spans="5:6" ht="12.75">
      <c r="E507" s="26"/>
      <c r="F507" s="26"/>
    </row>
    <row r="508" spans="5:6" ht="12.75">
      <c r="E508" s="26"/>
      <c r="F508" s="26"/>
    </row>
    <row r="509" spans="5:6" ht="12.75">
      <c r="E509" s="26"/>
      <c r="F509" s="26"/>
    </row>
    <row r="510" spans="5:6" ht="12.75">
      <c r="E510" s="26"/>
      <c r="F510" s="26"/>
    </row>
    <row r="511" spans="5:6" ht="12.75">
      <c r="E511" s="26"/>
      <c r="F511" s="26"/>
    </row>
    <row r="512" spans="5:6" ht="12.75">
      <c r="E512" s="26"/>
      <c r="F512" s="26"/>
    </row>
    <row r="513" spans="5:6" ht="12.75">
      <c r="E513" s="26"/>
      <c r="F513" s="26"/>
    </row>
    <row r="514" spans="5:6" ht="12.75">
      <c r="E514" s="26"/>
      <c r="F514" s="26"/>
    </row>
    <row r="515" spans="5:6" ht="12.75">
      <c r="E515" s="26"/>
      <c r="F515" s="26"/>
    </row>
    <row r="516" spans="5:6" ht="12.75">
      <c r="E516" s="26"/>
      <c r="F516" s="26"/>
    </row>
    <row r="517" spans="5:6" ht="12.75">
      <c r="E517" s="26"/>
      <c r="F517" s="26"/>
    </row>
    <row r="518" spans="5:6" ht="12.75">
      <c r="E518" s="26"/>
      <c r="F518" s="26"/>
    </row>
    <row r="519" spans="5:6" ht="12.75">
      <c r="E519" s="26"/>
      <c r="F519" s="26"/>
    </row>
    <row r="520" spans="5:6" ht="12.75">
      <c r="E520" s="26"/>
      <c r="F520" s="26"/>
    </row>
    <row r="521" spans="5:6" ht="12.75">
      <c r="E521" s="26"/>
      <c r="F521" s="26"/>
    </row>
    <row r="522" spans="5:6" ht="12.75">
      <c r="E522" s="26"/>
      <c r="F522" s="26"/>
    </row>
    <row r="523" spans="5:6" ht="12.75">
      <c r="E523" s="26"/>
      <c r="F523" s="26"/>
    </row>
    <row r="524" spans="5:6" ht="12.75">
      <c r="E524" s="26"/>
      <c r="F524" s="26"/>
    </row>
    <row r="525" spans="5:6" ht="12.75">
      <c r="E525" s="26"/>
      <c r="F525" s="26"/>
    </row>
    <row r="526" spans="5:6" ht="12.75">
      <c r="E526" s="26"/>
      <c r="F526" s="26"/>
    </row>
    <row r="527" spans="5:6" ht="12.75">
      <c r="E527" s="26"/>
      <c r="F527" s="26"/>
    </row>
    <row r="528" spans="5:6" ht="12.75">
      <c r="E528" s="26"/>
      <c r="F528" s="26"/>
    </row>
    <row r="529" spans="5:9" ht="12.75">
      <c r="E529" s="26"/>
      <c r="F529" s="26"/>
      <c r="G529" s="24"/>
      <c r="H529" s="24"/>
      <c r="I529" s="24"/>
    </row>
    <row r="530" spans="5:6" ht="12.75">
      <c r="E530" s="26"/>
      <c r="F530" s="26"/>
    </row>
    <row r="531" spans="5:6" ht="12.75">
      <c r="E531" s="26"/>
      <c r="F531" s="26"/>
    </row>
    <row r="532" spans="5:6" ht="12.75">
      <c r="E532" s="26"/>
      <c r="F532" s="26"/>
    </row>
    <row r="533" spans="5:6" ht="12.75">
      <c r="E533" s="26"/>
      <c r="F533" s="26"/>
    </row>
    <row r="534" spans="5:6" ht="12.75">
      <c r="E534" s="26"/>
      <c r="F534" s="26"/>
    </row>
    <row r="535" spans="5:6" ht="12.75">
      <c r="E535" s="26"/>
      <c r="F535" s="26"/>
    </row>
    <row r="536" spans="5:6" ht="12.75">
      <c r="E536" s="26"/>
      <c r="F536" s="26"/>
    </row>
    <row r="537" spans="5:6" ht="12.75">
      <c r="E537" s="26"/>
      <c r="F537" s="26"/>
    </row>
    <row r="538" spans="5:6" ht="12.75">
      <c r="E538" s="26"/>
      <c r="F538" s="26"/>
    </row>
    <row r="539" spans="5:6" ht="12.75">
      <c r="E539" s="26"/>
      <c r="F539" s="26"/>
    </row>
    <row r="540" spans="5:6" ht="12.75">
      <c r="E540" s="26"/>
      <c r="F540" s="26"/>
    </row>
    <row r="541" spans="5:6" ht="12.75">
      <c r="E541" s="26"/>
      <c r="F541" s="26"/>
    </row>
    <row r="542" spans="5:6" ht="12.75">
      <c r="E542" s="26"/>
      <c r="F542" s="26"/>
    </row>
    <row r="543" spans="5:6" ht="12.75">
      <c r="E543" s="26"/>
      <c r="F543" s="26"/>
    </row>
    <row r="544" spans="5:6" ht="12.75">
      <c r="E544" s="26"/>
      <c r="F544" s="26"/>
    </row>
    <row r="545" spans="5:6" ht="12.75">
      <c r="E545" s="26"/>
      <c r="F545" s="26"/>
    </row>
    <row r="546" spans="5:6" ht="12.75">
      <c r="E546" s="26"/>
      <c r="F546" s="26"/>
    </row>
    <row r="547" spans="5:6" ht="12.75">
      <c r="E547" s="26"/>
      <c r="F547" s="26"/>
    </row>
    <row r="548" spans="5:6" ht="12.75">
      <c r="E548" s="26"/>
      <c r="F548" s="26"/>
    </row>
    <row r="549" spans="5:6" ht="12.75">
      <c r="E549" s="26"/>
      <c r="F549" s="26"/>
    </row>
    <row r="550" spans="5:6" ht="12.75">
      <c r="E550" s="26"/>
      <c r="F550" s="26"/>
    </row>
    <row r="551" spans="5:6" ht="12.75">
      <c r="E551" s="26"/>
      <c r="F551" s="26"/>
    </row>
    <row r="552" spans="5:6" ht="12.75">
      <c r="E552" s="26"/>
      <c r="F552" s="26"/>
    </row>
    <row r="553" spans="5:6" ht="12.75">
      <c r="E553" s="26"/>
      <c r="F553" s="26"/>
    </row>
    <row r="554" spans="5:6" ht="12.75">
      <c r="E554" s="26"/>
      <c r="F554" s="26"/>
    </row>
    <row r="555" spans="5:6" ht="12.75">
      <c r="E555" s="26"/>
      <c r="F555" s="26"/>
    </row>
    <row r="556" spans="5:6" ht="12.75">
      <c r="E556" s="26"/>
      <c r="F556" s="26"/>
    </row>
    <row r="557" spans="5:6" ht="12.75">
      <c r="E557" s="26"/>
      <c r="F557" s="26"/>
    </row>
    <row r="558" spans="5:6" ht="12.75">
      <c r="E558" s="26"/>
      <c r="F558" s="26"/>
    </row>
    <row r="559" spans="5:6" ht="12.75">
      <c r="E559" s="26"/>
      <c r="F559" s="26"/>
    </row>
    <row r="560" spans="5:6" ht="12.75">
      <c r="E560" s="26"/>
      <c r="F560" s="26"/>
    </row>
    <row r="561" spans="5:6" ht="12.75">
      <c r="E561" s="26"/>
      <c r="F561" s="26"/>
    </row>
    <row r="562" spans="5:6" ht="12.75">
      <c r="E562" s="26"/>
      <c r="F562" s="26"/>
    </row>
    <row r="563" spans="5:6" ht="12.75">
      <c r="E563" s="26"/>
      <c r="F563" s="26"/>
    </row>
    <row r="564" spans="5:6" ht="12.75">
      <c r="E564" s="26"/>
      <c r="F564" s="26"/>
    </row>
    <row r="565" spans="5:6" ht="12.75">
      <c r="E565" s="26"/>
      <c r="F565" s="26"/>
    </row>
    <row r="566" spans="5:6" ht="12.75">
      <c r="E566" s="26"/>
      <c r="F566" s="26"/>
    </row>
    <row r="567" spans="5:6" ht="12.75">
      <c r="E567" s="26"/>
      <c r="F567" s="26"/>
    </row>
    <row r="568" spans="5:6" ht="12.75">
      <c r="E568" s="26"/>
      <c r="F568" s="26"/>
    </row>
    <row r="569" spans="5:6" ht="12.75">
      <c r="E569" s="26"/>
      <c r="F569" s="26"/>
    </row>
    <row r="570" spans="5:6" ht="12.75">
      <c r="E570" s="26"/>
      <c r="F570" s="26"/>
    </row>
    <row r="571" spans="5:6" ht="12.75">
      <c r="E571" s="26"/>
      <c r="F571" s="26"/>
    </row>
    <row r="572" spans="5:6" ht="12.75">
      <c r="E572" s="26"/>
      <c r="F572" s="26"/>
    </row>
    <row r="573" spans="5:6" ht="12.75">
      <c r="E573" s="26"/>
      <c r="F573" s="26"/>
    </row>
    <row r="574" spans="5:6" ht="12.75">
      <c r="E574" s="26"/>
      <c r="F574" s="26"/>
    </row>
    <row r="575" spans="5:6" ht="12.75">
      <c r="E575" s="26"/>
      <c r="F575" s="26"/>
    </row>
    <row r="576" spans="5:6" ht="12.75">
      <c r="E576" s="26"/>
      <c r="F576" s="26"/>
    </row>
    <row r="577" spans="5:6" ht="12.75">
      <c r="E577" s="26"/>
      <c r="F577" s="26"/>
    </row>
    <row r="578" spans="5:6" ht="12.75">
      <c r="E578" s="26"/>
      <c r="F578" s="26"/>
    </row>
    <row r="579" spans="5:6" ht="12.75">
      <c r="E579" s="26"/>
      <c r="F579" s="26"/>
    </row>
    <row r="580" spans="5:6" ht="12.75">
      <c r="E580" s="26"/>
      <c r="F580" s="26"/>
    </row>
    <row r="581" spans="5:6" ht="12.75">
      <c r="E581" s="26"/>
      <c r="F581" s="26"/>
    </row>
    <row r="582" spans="5:6" ht="12.75">
      <c r="E582" s="26"/>
      <c r="F582" s="26"/>
    </row>
    <row r="583" spans="5:6" ht="12.75">
      <c r="E583" s="26"/>
      <c r="F583" s="26"/>
    </row>
    <row r="584" spans="5:6" ht="12.75">
      <c r="E584" s="26"/>
      <c r="F584" s="26"/>
    </row>
    <row r="585" spans="5:6" ht="12.75">
      <c r="E585" s="26"/>
      <c r="F585" s="26"/>
    </row>
    <row r="586" spans="5:6" ht="12.75">
      <c r="E586" s="26"/>
      <c r="F586" s="26"/>
    </row>
    <row r="587" spans="5:6" ht="12.75">
      <c r="E587" s="26"/>
      <c r="F587" s="26"/>
    </row>
    <row r="588" spans="5:6" ht="12.75">
      <c r="E588" s="26"/>
      <c r="F588" s="26"/>
    </row>
    <row r="589" spans="5:6" ht="12.75">
      <c r="E589" s="26"/>
      <c r="F589" s="26"/>
    </row>
    <row r="590" spans="5:6" ht="12.75">
      <c r="E590" s="26"/>
      <c r="F590" s="26"/>
    </row>
    <row r="591" spans="5:6" ht="12.75">
      <c r="E591" s="26"/>
      <c r="F591" s="26"/>
    </row>
    <row r="592" spans="5:6" ht="12.75">
      <c r="E592" s="26"/>
      <c r="F592" s="26"/>
    </row>
    <row r="593" spans="5:6" ht="12.75">
      <c r="E593" s="26"/>
      <c r="F593" s="26"/>
    </row>
    <row r="594" spans="5:6" ht="12.75">
      <c r="E594" s="26"/>
      <c r="F594" s="26"/>
    </row>
    <row r="595" spans="5:6" ht="12.75">
      <c r="E595" s="26"/>
      <c r="F595" s="26"/>
    </row>
    <row r="596" spans="5:6" ht="12.75">
      <c r="E596" s="26"/>
      <c r="F596" s="26"/>
    </row>
    <row r="597" spans="5:6" ht="12.75">
      <c r="E597" s="26"/>
      <c r="F597" s="26"/>
    </row>
    <row r="598" spans="5:6" ht="12.75">
      <c r="E598" s="26"/>
      <c r="F598" s="26"/>
    </row>
    <row r="599" spans="5:6" ht="12.75">
      <c r="E599" s="26"/>
      <c r="F599" s="26"/>
    </row>
    <row r="600" spans="5:6" ht="12.75">
      <c r="E600" s="26"/>
      <c r="F600" s="26"/>
    </row>
    <row r="601" spans="5:6" ht="12.75">
      <c r="E601" s="26"/>
      <c r="F601" s="26"/>
    </row>
    <row r="602" spans="5:6" ht="12.75">
      <c r="E602" s="26"/>
      <c r="F602" s="26"/>
    </row>
    <row r="603" spans="5:6" ht="12.75">
      <c r="E603" s="26"/>
      <c r="F603" s="26"/>
    </row>
    <row r="604" spans="5:6" ht="12.75">
      <c r="E604" s="26"/>
      <c r="F604" s="26"/>
    </row>
    <row r="605" spans="5:6" ht="12.75">
      <c r="E605" s="26"/>
      <c r="F605" s="26"/>
    </row>
    <row r="606" spans="5:6" ht="12.75">
      <c r="E606" s="26"/>
      <c r="F606" s="26"/>
    </row>
    <row r="607" spans="5:6" ht="12.75">
      <c r="E607" s="26"/>
      <c r="F607" s="26"/>
    </row>
    <row r="608" spans="5:6" ht="12.75">
      <c r="E608" s="26"/>
      <c r="F608" s="26"/>
    </row>
    <row r="609" spans="5:6" ht="12.75">
      <c r="E609" s="26"/>
      <c r="F609" s="26"/>
    </row>
    <row r="610" spans="5:6" ht="12.75">
      <c r="E610" s="26"/>
      <c r="F610" s="26"/>
    </row>
    <row r="611" spans="5:6" ht="12.75">
      <c r="E611" s="26"/>
      <c r="F611" s="26"/>
    </row>
    <row r="612" spans="5:6" ht="12.75">
      <c r="E612" s="26"/>
      <c r="F612" s="26"/>
    </row>
    <row r="613" spans="5:6" ht="12.75">
      <c r="E613" s="26"/>
      <c r="F613" s="26"/>
    </row>
    <row r="614" spans="5:6" ht="12.75">
      <c r="E614" s="26"/>
      <c r="F614" s="26"/>
    </row>
    <row r="615" spans="5:6" ht="12.75">
      <c r="E615" s="26"/>
      <c r="F615" s="26"/>
    </row>
    <row r="616" spans="5:6" ht="12.75">
      <c r="E616" s="26"/>
      <c r="F616" s="26"/>
    </row>
    <row r="617" spans="5:6" ht="12.75">
      <c r="E617" s="26"/>
      <c r="F617" s="26"/>
    </row>
    <row r="618" spans="5:6" ht="12.75">
      <c r="E618" s="26"/>
      <c r="F618" s="26"/>
    </row>
    <row r="619" spans="5:6" ht="12.75">
      <c r="E619" s="26"/>
      <c r="F619" s="26"/>
    </row>
    <row r="620" spans="5:6" ht="12.75">
      <c r="E620" s="26"/>
      <c r="F620" s="26"/>
    </row>
    <row r="621" spans="5:6" ht="12.75">
      <c r="E621" s="26"/>
      <c r="F621" s="26"/>
    </row>
    <row r="622" spans="5:6" ht="12.75">
      <c r="E622" s="26"/>
      <c r="F622" s="26"/>
    </row>
    <row r="623" spans="5:6" ht="12.75">
      <c r="E623" s="26"/>
      <c r="F623" s="26"/>
    </row>
    <row r="624" spans="5:6" ht="12.75">
      <c r="E624" s="26"/>
      <c r="F624" s="26"/>
    </row>
    <row r="625" spans="5:6" ht="12.75">
      <c r="E625" s="26"/>
      <c r="F625" s="26"/>
    </row>
    <row r="626" spans="5:6" ht="12.75">
      <c r="E626" s="26"/>
      <c r="F626" s="26"/>
    </row>
    <row r="627" spans="5:6" ht="12.75">
      <c r="E627" s="26"/>
      <c r="F627" s="26"/>
    </row>
    <row r="628" spans="5:6" ht="12.75">
      <c r="E628" s="26"/>
      <c r="F628" s="26"/>
    </row>
    <row r="629" spans="5:6" ht="12.75">
      <c r="E629" s="26"/>
      <c r="F629" s="26"/>
    </row>
    <row r="630" spans="5:6" ht="12.75">
      <c r="E630" s="26"/>
      <c r="F630" s="26"/>
    </row>
    <row r="631" spans="5:6" ht="12.75">
      <c r="E631" s="26"/>
      <c r="F631" s="26"/>
    </row>
    <row r="632" spans="5:6" ht="12.75">
      <c r="E632" s="26"/>
      <c r="F632" s="26"/>
    </row>
    <row r="633" spans="5:6" ht="12.75">
      <c r="E633" s="26"/>
      <c r="F633" s="26"/>
    </row>
    <row r="634" spans="5:6" ht="12.75">
      <c r="E634" s="26"/>
      <c r="F634" s="26"/>
    </row>
    <row r="635" spans="5:6" ht="12.75">
      <c r="E635" s="26"/>
      <c r="F635" s="26"/>
    </row>
    <row r="636" spans="5:6" ht="12.75">
      <c r="E636" s="26"/>
      <c r="F636" s="26"/>
    </row>
    <row r="637" spans="5:6" ht="12.75">
      <c r="E637" s="26"/>
      <c r="F637" s="26"/>
    </row>
    <row r="638" spans="5:6" ht="12.75">
      <c r="E638" s="26"/>
      <c r="F638" s="26"/>
    </row>
    <row r="639" spans="5:6" ht="12.75">
      <c r="E639" s="26"/>
      <c r="F639" s="26"/>
    </row>
    <row r="640" spans="5:6" ht="12.75">
      <c r="E640" s="26"/>
      <c r="F640" s="26"/>
    </row>
    <row r="641" spans="5:6" ht="12.75">
      <c r="E641" s="26"/>
      <c r="F641" s="26"/>
    </row>
    <row r="642" spans="5:6" ht="12.75">
      <c r="E642" s="26"/>
      <c r="F642" s="26"/>
    </row>
    <row r="643" spans="5:6" ht="12.75">
      <c r="E643" s="26"/>
      <c r="F643" s="26"/>
    </row>
    <row r="644" spans="5:6" ht="12.75">
      <c r="E644" s="26"/>
      <c r="F644" s="26"/>
    </row>
    <row r="645" spans="5:6" ht="12.75">
      <c r="E645" s="26"/>
      <c r="F645" s="26"/>
    </row>
    <row r="646" spans="5:6" ht="12.75">
      <c r="E646" s="26"/>
      <c r="F646" s="26"/>
    </row>
    <row r="647" spans="5:6" ht="12.75">
      <c r="E647" s="26"/>
      <c r="F647" s="26"/>
    </row>
    <row r="648" spans="5:6" ht="12.75">
      <c r="E648" s="26"/>
      <c r="F648" s="26"/>
    </row>
    <row r="649" spans="5:6" ht="12.75">
      <c r="E649" s="26"/>
      <c r="F649" s="26"/>
    </row>
    <row r="650" spans="5:6" ht="12.75">
      <c r="E650" s="26"/>
      <c r="F650" s="26"/>
    </row>
    <row r="651" spans="5:6" ht="12.75">
      <c r="E651" s="26"/>
      <c r="F651" s="26"/>
    </row>
    <row r="652" spans="5:6" ht="12.75">
      <c r="E652" s="26"/>
      <c r="F652" s="26"/>
    </row>
    <row r="653" spans="5:6" ht="12.75">
      <c r="E653" s="26"/>
      <c r="F653" s="26"/>
    </row>
    <row r="654" spans="5:6" ht="12.75">
      <c r="E654" s="26"/>
      <c r="F654" s="26"/>
    </row>
    <row r="655" spans="5:6" ht="12.75">
      <c r="E655" s="26"/>
      <c r="F655" s="26"/>
    </row>
    <row r="656" spans="5:6" ht="12.75">
      <c r="E656" s="26"/>
      <c r="F656" s="26"/>
    </row>
    <row r="657" spans="5:6" ht="12.75">
      <c r="E657" s="26"/>
      <c r="F657" s="26"/>
    </row>
    <row r="658" spans="5:6" ht="12.75">
      <c r="E658" s="26"/>
      <c r="F658" s="26"/>
    </row>
    <row r="659" spans="5:6" ht="12.75">
      <c r="E659" s="26"/>
      <c r="F659" s="26"/>
    </row>
    <row r="660" spans="5:6" ht="12.75">
      <c r="E660" s="26"/>
      <c r="F660" s="26"/>
    </row>
    <row r="661" spans="5:6" ht="12.75">
      <c r="E661" s="26"/>
      <c r="F661" s="26"/>
    </row>
    <row r="662" spans="5:6" ht="12.75">
      <c r="E662" s="26"/>
      <c r="F662" s="26"/>
    </row>
    <row r="663" spans="5:6" ht="12.75">
      <c r="E663" s="26"/>
      <c r="F663" s="26"/>
    </row>
    <row r="664" spans="5:6" ht="12.75">
      <c r="E664" s="26"/>
      <c r="F664" s="26"/>
    </row>
    <row r="665" spans="5:6" ht="12.75">
      <c r="E665" s="26"/>
      <c r="F665" s="26"/>
    </row>
    <row r="666" spans="5:6" ht="12.75">
      <c r="E666" s="26"/>
      <c r="F666" s="26"/>
    </row>
    <row r="667" spans="5:6" ht="12.75">
      <c r="E667" s="26"/>
      <c r="F667" s="26"/>
    </row>
    <row r="668" spans="5:6" ht="12.75">
      <c r="E668" s="26"/>
      <c r="F668" s="26"/>
    </row>
    <row r="669" spans="5:6" ht="12.75">
      <c r="E669" s="26"/>
      <c r="F669" s="26"/>
    </row>
    <row r="670" spans="5:6" ht="12.75">
      <c r="E670" s="26"/>
      <c r="F670" s="26"/>
    </row>
    <row r="671" spans="5:6" ht="12.75">
      <c r="E671" s="26"/>
      <c r="F671" s="26"/>
    </row>
    <row r="672" spans="5:6" ht="12.75">
      <c r="E672" s="26"/>
      <c r="F672" s="26"/>
    </row>
    <row r="673" spans="5:6" ht="12.75">
      <c r="E673" s="26"/>
      <c r="F673" s="26"/>
    </row>
    <row r="674" spans="5:6" ht="12.75">
      <c r="E674" s="26"/>
      <c r="F674" s="26"/>
    </row>
    <row r="675" spans="5:6" ht="12.75">
      <c r="E675" s="26"/>
      <c r="F675" s="26"/>
    </row>
    <row r="676" spans="5:6" ht="12.75">
      <c r="E676" s="26"/>
      <c r="F676" s="26"/>
    </row>
    <row r="677" spans="5:6" ht="12.75">
      <c r="E677" s="26"/>
      <c r="F677" s="26"/>
    </row>
    <row r="678" spans="5:6" ht="12.75">
      <c r="E678" s="26"/>
      <c r="F678" s="26"/>
    </row>
    <row r="679" spans="5:6" ht="12.75">
      <c r="E679" s="26"/>
      <c r="F679" s="26"/>
    </row>
    <row r="680" spans="5:6" ht="12.75">
      <c r="E680" s="26"/>
      <c r="F680" s="26"/>
    </row>
    <row r="681" spans="5:6" ht="12.75">
      <c r="E681" s="26"/>
      <c r="F681" s="26"/>
    </row>
    <row r="682" spans="5:6" ht="12.75">
      <c r="E682" s="26"/>
      <c r="F682" s="26"/>
    </row>
    <row r="683" spans="5:6" ht="12.75">
      <c r="E683" s="26"/>
      <c r="F683" s="26"/>
    </row>
    <row r="684" spans="5:6" ht="12.75">
      <c r="E684" s="26"/>
      <c r="F684" s="26"/>
    </row>
    <row r="685" spans="5:6" ht="12.75">
      <c r="E685" s="26"/>
      <c r="F685" s="26"/>
    </row>
    <row r="686" spans="5:6" ht="12.75">
      <c r="E686" s="26"/>
      <c r="F686" s="26"/>
    </row>
    <row r="687" spans="5:6" ht="12.75">
      <c r="E687" s="26"/>
      <c r="F687" s="26"/>
    </row>
    <row r="688" spans="5:6" ht="12.75">
      <c r="E688" s="26"/>
      <c r="F688" s="26"/>
    </row>
    <row r="689" spans="5:6" ht="12.75">
      <c r="E689" s="26"/>
      <c r="F689" s="26"/>
    </row>
    <row r="690" spans="5:6" ht="12.75">
      <c r="E690" s="26"/>
      <c r="F690" s="26"/>
    </row>
    <row r="691" spans="5:6" ht="12.75">
      <c r="E691" s="26"/>
      <c r="F691" s="26"/>
    </row>
    <row r="692" spans="5:6" ht="12.75">
      <c r="E692" s="26"/>
      <c r="F692" s="26"/>
    </row>
    <row r="693" spans="5:6" ht="12.75">
      <c r="E693" s="26"/>
      <c r="F693" s="26"/>
    </row>
    <row r="694" spans="5:6" ht="12.75">
      <c r="E694" s="26"/>
      <c r="F694" s="26"/>
    </row>
    <row r="695" spans="5:6" ht="12.75">
      <c r="E695" s="26"/>
      <c r="F695" s="26"/>
    </row>
    <row r="696" spans="5:6" ht="12.75">
      <c r="E696" s="26"/>
      <c r="F696" s="26"/>
    </row>
    <row r="697" spans="5:6" ht="12.75">
      <c r="E697" s="26"/>
      <c r="F697" s="26"/>
    </row>
    <row r="698" spans="5:6" ht="12.75">
      <c r="E698" s="26"/>
      <c r="F698" s="26"/>
    </row>
    <row r="699" spans="5:6" ht="12.75">
      <c r="E699" s="26"/>
      <c r="F699" s="26"/>
    </row>
    <row r="700" spans="5:6" ht="12.75">
      <c r="E700" s="26"/>
      <c r="F700" s="26"/>
    </row>
    <row r="701" spans="5:6" ht="12.75">
      <c r="E701" s="26"/>
      <c r="F701" s="26"/>
    </row>
    <row r="702" spans="5:6" ht="12.75">
      <c r="E702" s="26"/>
      <c r="F702" s="26"/>
    </row>
    <row r="703" spans="5:6" ht="12.75">
      <c r="E703" s="26"/>
      <c r="F703" s="26"/>
    </row>
    <row r="704" spans="5:6" ht="12.75">
      <c r="E704" s="26"/>
      <c r="F704" s="26"/>
    </row>
    <row r="705" spans="5:6" ht="12.75">
      <c r="E705" s="26"/>
      <c r="F705" s="26"/>
    </row>
    <row r="706" spans="5:6" ht="12.75">
      <c r="E706" s="26"/>
      <c r="F706" s="26"/>
    </row>
    <row r="707" spans="5:6" ht="12.75">
      <c r="E707" s="26"/>
      <c r="F707" s="26"/>
    </row>
    <row r="708" spans="5:6" ht="12.75">
      <c r="E708" s="26"/>
      <c r="F708" s="26"/>
    </row>
    <row r="709" spans="5:6" ht="12.75">
      <c r="E709" s="26"/>
      <c r="F709" s="26"/>
    </row>
    <row r="710" spans="5:6" ht="12.75">
      <c r="E710" s="26"/>
      <c r="F710" s="26"/>
    </row>
    <row r="711" spans="5:6" ht="12.75">
      <c r="E711" s="26"/>
      <c r="F711" s="26"/>
    </row>
    <row r="712" spans="5:6" ht="12.75">
      <c r="E712" s="26"/>
      <c r="F712" s="26"/>
    </row>
    <row r="713" spans="5:6" ht="12.75">
      <c r="E713" s="26"/>
      <c r="F713" s="26"/>
    </row>
    <row r="714" spans="5:6" ht="12.75">
      <c r="E714" s="26"/>
      <c r="F714" s="26"/>
    </row>
    <row r="715" spans="5:6" ht="12.75">
      <c r="E715" s="26"/>
      <c r="F715" s="26"/>
    </row>
    <row r="716" spans="5:6" ht="12.75">
      <c r="E716" s="26"/>
      <c r="F716" s="26"/>
    </row>
    <row r="717" spans="5:6" ht="12.75">
      <c r="E717" s="26"/>
      <c r="F717" s="26"/>
    </row>
    <row r="718" spans="5:6" ht="12.75">
      <c r="E718" s="26"/>
      <c r="F718" s="26"/>
    </row>
    <row r="719" spans="5:6" ht="12.75">
      <c r="E719" s="26"/>
      <c r="F719" s="26"/>
    </row>
    <row r="720" spans="5:6" ht="12.75">
      <c r="E720" s="26"/>
      <c r="F720" s="26"/>
    </row>
    <row r="721" spans="5:6" ht="12.75">
      <c r="E721" s="26"/>
      <c r="F721" s="26"/>
    </row>
    <row r="722" spans="5:6" ht="12.75">
      <c r="E722" s="26"/>
      <c r="F722" s="26"/>
    </row>
    <row r="723" spans="5:6" ht="12.75">
      <c r="E723" s="26"/>
      <c r="F723" s="26"/>
    </row>
    <row r="724" spans="5:6" ht="12.75">
      <c r="E724" s="26"/>
      <c r="F724" s="26"/>
    </row>
    <row r="725" spans="5:6" ht="12.75">
      <c r="E725" s="26"/>
      <c r="F725" s="26"/>
    </row>
    <row r="726" spans="5:6" ht="12.75">
      <c r="E726" s="26"/>
      <c r="F726" s="26"/>
    </row>
    <row r="727" spans="5:6" ht="12.75">
      <c r="E727" s="26"/>
      <c r="F727" s="26"/>
    </row>
    <row r="728" spans="5:6" ht="12.75">
      <c r="E728" s="26"/>
      <c r="F728" s="26"/>
    </row>
    <row r="729" spans="5:6" ht="12.75">
      <c r="E729" s="26"/>
      <c r="F729" s="26"/>
    </row>
    <row r="730" spans="5:6" ht="12.75">
      <c r="E730" s="26"/>
      <c r="F730" s="26"/>
    </row>
    <row r="731" spans="5:6" ht="12.75">
      <c r="E731" s="26"/>
      <c r="F731" s="26"/>
    </row>
    <row r="732" spans="5:6" ht="12.75">
      <c r="E732" s="26"/>
      <c r="F732" s="26"/>
    </row>
    <row r="733" spans="5:6" ht="12.75">
      <c r="E733" s="26"/>
      <c r="F733" s="26"/>
    </row>
    <row r="734" spans="5:6" ht="12.75">
      <c r="E734" s="26"/>
      <c r="F734" s="26"/>
    </row>
    <row r="735" spans="5:6" ht="12.75">
      <c r="E735" s="26"/>
      <c r="F735" s="26"/>
    </row>
    <row r="736" spans="5:6" ht="12.75">
      <c r="E736" s="26"/>
      <c r="F736" s="26"/>
    </row>
    <row r="737" spans="5:6" ht="12.75">
      <c r="E737" s="26"/>
      <c r="F737" s="26"/>
    </row>
    <row r="738" spans="5:6" ht="12.75">
      <c r="E738" s="26"/>
      <c r="F738" s="26"/>
    </row>
    <row r="739" spans="5:6" ht="12.75">
      <c r="E739" s="26"/>
      <c r="F739" s="26"/>
    </row>
    <row r="740" spans="5:6" ht="12.75">
      <c r="E740" s="26"/>
      <c r="F740" s="26"/>
    </row>
    <row r="741" spans="5:6" ht="12.75">
      <c r="E741" s="26"/>
      <c r="F741" s="26"/>
    </row>
    <row r="742" spans="5:6" ht="12.75">
      <c r="E742" s="26"/>
      <c r="F742" s="26"/>
    </row>
    <row r="743" spans="5:6" ht="12.75">
      <c r="E743" s="26"/>
      <c r="F743" s="26"/>
    </row>
    <row r="744" spans="5:6" ht="12.75">
      <c r="E744" s="26"/>
      <c r="F744" s="26"/>
    </row>
    <row r="745" spans="5:6" ht="12.75">
      <c r="E745" s="26"/>
      <c r="F745" s="26"/>
    </row>
    <row r="746" spans="5:6" ht="12.75">
      <c r="E746" s="26"/>
      <c r="F746" s="26"/>
    </row>
    <row r="747" spans="5:6" ht="12.75">
      <c r="E747" s="26"/>
      <c r="F747" s="26"/>
    </row>
    <row r="748" spans="5:6" ht="12.75">
      <c r="E748" s="26"/>
      <c r="F748" s="26"/>
    </row>
    <row r="749" spans="5:6" ht="12.75">
      <c r="E749" s="26"/>
      <c r="F749" s="26"/>
    </row>
    <row r="750" spans="5:6" ht="12.75">
      <c r="E750" s="26"/>
      <c r="F750" s="26"/>
    </row>
    <row r="751" spans="5:6" ht="12.75">
      <c r="E751" s="26"/>
      <c r="F751" s="26"/>
    </row>
    <row r="752" spans="5:6" ht="12.75">
      <c r="E752" s="26"/>
      <c r="F752" s="26"/>
    </row>
    <row r="753" spans="5:6" ht="12.75">
      <c r="E753" s="26"/>
      <c r="F753" s="26"/>
    </row>
    <row r="754" spans="5:6" ht="12.75">
      <c r="E754" s="26"/>
      <c r="F754" s="26"/>
    </row>
    <row r="755" spans="5:6" ht="12.75">
      <c r="E755" s="26"/>
      <c r="F755" s="26"/>
    </row>
    <row r="756" spans="5:6" ht="12.75">
      <c r="E756" s="26"/>
      <c r="F756" s="26"/>
    </row>
    <row r="757" spans="5:6" ht="12.75">
      <c r="E757" s="26"/>
      <c r="F757" s="26"/>
    </row>
    <row r="758" spans="5:6" ht="12.75">
      <c r="E758" s="26"/>
      <c r="F758" s="26"/>
    </row>
    <row r="759" spans="5:6" ht="12.75">
      <c r="E759" s="26"/>
      <c r="F759" s="26"/>
    </row>
    <row r="760" spans="5:6" ht="12.75">
      <c r="E760" s="26"/>
      <c r="F760" s="26"/>
    </row>
    <row r="761" spans="5:6" ht="12.75">
      <c r="E761" s="26"/>
      <c r="F761" s="26"/>
    </row>
    <row r="762" spans="5:6" ht="12.75">
      <c r="E762" s="26"/>
      <c r="F762" s="26"/>
    </row>
    <row r="763" spans="5:6" ht="12.75">
      <c r="E763" s="26"/>
      <c r="F763" s="26"/>
    </row>
    <row r="764" spans="5:6" ht="12.75">
      <c r="E764" s="26"/>
      <c r="F764" s="26"/>
    </row>
    <row r="765" spans="5:6" ht="12.75">
      <c r="E765" s="26"/>
      <c r="F765" s="26"/>
    </row>
    <row r="766" spans="5:6" ht="12.75">
      <c r="E766" s="26"/>
      <c r="F766" s="26"/>
    </row>
    <row r="767" spans="5:6" ht="12.75">
      <c r="E767" s="26"/>
      <c r="F767" s="26"/>
    </row>
    <row r="768" spans="5:6" ht="12.75">
      <c r="E768" s="26"/>
      <c r="F768" s="26"/>
    </row>
    <row r="769" spans="5:6" ht="12.75">
      <c r="E769" s="26"/>
      <c r="F769" s="26"/>
    </row>
    <row r="770" spans="5:6" ht="12.75">
      <c r="E770" s="26"/>
      <c r="F770" s="26"/>
    </row>
    <row r="771" spans="5:6" ht="12.75">
      <c r="E771" s="26"/>
      <c r="F771" s="26"/>
    </row>
    <row r="772" spans="5:6" ht="12.75">
      <c r="E772" s="26"/>
      <c r="F772" s="26"/>
    </row>
    <row r="773" spans="5:6" ht="12.75">
      <c r="E773" s="26"/>
      <c r="F773" s="26"/>
    </row>
    <row r="774" spans="5:6" ht="12.75">
      <c r="E774" s="26"/>
      <c r="F774" s="26"/>
    </row>
    <row r="775" spans="5:6" ht="12.75">
      <c r="E775" s="26"/>
      <c r="F775" s="26"/>
    </row>
    <row r="776" spans="5:6" ht="12.75">
      <c r="E776" s="26"/>
      <c r="F776" s="26"/>
    </row>
    <row r="777" spans="5:6" ht="12.75">
      <c r="E777" s="26"/>
      <c r="F777" s="26"/>
    </row>
    <row r="778" spans="5:6" ht="12.75">
      <c r="E778" s="26"/>
      <c r="F778" s="26"/>
    </row>
    <row r="779" spans="5:6" ht="12.75">
      <c r="E779" s="26"/>
      <c r="F779" s="26"/>
    </row>
    <row r="780" spans="5:6" ht="12.75">
      <c r="E780" s="26"/>
      <c r="F780" s="26"/>
    </row>
    <row r="781" spans="5:6" ht="12.75">
      <c r="E781" s="26"/>
      <c r="F781" s="26"/>
    </row>
    <row r="782" spans="5:6" ht="12.75">
      <c r="E782" s="26"/>
      <c r="F782" s="26"/>
    </row>
    <row r="783" spans="5:6" ht="12.75">
      <c r="E783" s="26"/>
      <c r="F783" s="26"/>
    </row>
    <row r="784" spans="5:6" ht="12.75">
      <c r="E784" s="26"/>
      <c r="F784" s="26"/>
    </row>
    <row r="785" spans="5:6" ht="12.75">
      <c r="E785" s="26"/>
      <c r="F785" s="26"/>
    </row>
    <row r="786" spans="5:6" ht="12.75">
      <c r="E786" s="26"/>
      <c r="F786" s="26"/>
    </row>
    <row r="787" spans="5:6" ht="12.75">
      <c r="E787" s="26"/>
      <c r="F787" s="26"/>
    </row>
    <row r="788" spans="5:6" ht="12.75">
      <c r="E788" s="26"/>
      <c r="F788" s="26"/>
    </row>
    <row r="789" spans="5:6" ht="12.75">
      <c r="E789" s="26"/>
      <c r="F789" s="26"/>
    </row>
    <row r="790" spans="5:9" ht="12.75">
      <c r="E790" s="26"/>
      <c r="F790" s="26"/>
      <c r="G790" s="24"/>
      <c r="H790" s="24"/>
      <c r="I790" s="24"/>
    </row>
    <row r="791" spans="5:6" ht="12.75">
      <c r="E791" s="26"/>
      <c r="F791" s="26"/>
    </row>
    <row r="792" spans="5:6" ht="12.75">
      <c r="E792" s="26"/>
      <c r="F792" s="26"/>
    </row>
    <row r="793" spans="5:6" ht="12.75">
      <c r="E793" s="26"/>
      <c r="F793" s="26"/>
    </row>
    <row r="794" spans="5:6" ht="12.75">
      <c r="E794" s="26"/>
      <c r="F794" s="26"/>
    </row>
    <row r="795" spans="5:6" ht="12.75">
      <c r="E795" s="26"/>
      <c r="F795" s="26"/>
    </row>
    <row r="796" spans="5:6" ht="12.75">
      <c r="E796" s="26"/>
      <c r="F796" s="26"/>
    </row>
    <row r="797" spans="5:6" ht="12.75">
      <c r="E797" s="26"/>
      <c r="F797" s="26"/>
    </row>
    <row r="798" spans="5:6" ht="12.75">
      <c r="E798" s="26"/>
      <c r="F798" s="26"/>
    </row>
    <row r="799" spans="5:6" ht="12.75">
      <c r="E799" s="26"/>
      <c r="F799" s="26"/>
    </row>
    <row r="800" spans="5:6" ht="12.75">
      <c r="E800" s="26"/>
      <c r="F800" s="26"/>
    </row>
    <row r="801" spans="5:6" ht="12.75">
      <c r="E801" s="26"/>
      <c r="F801" s="26"/>
    </row>
    <row r="802" spans="5:6" ht="12.75">
      <c r="E802" s="26"/>
      <c r="F802" s="26"/>
    </row>
    <row r="803" spans="5:6" ht="12.75">
      <c r="E803" s="26"/>
      <c r="F803" s="26"/>
    </row>
    <row r="804" spans="5:6" ht="12.75">
      <c r="E804" s="26"/>
      <c r="F804" s="26"/>
    </row>
    <row r="805" spans="5:6" ht="12.75">
      <c r="E805" s="26"/>
      <c r="F805" s="26"/>
    </row>
    <row r="806" spans="5:6" ht="12.75">
      <c r="E806" s="26"/>
      <c r="F806" s="26"/>
    </row>
    <row r="807" spans="5:6" ht="12.75">
      <c r="E807" s="26"/>
      <c r="F807" s="26"/>
    </row>
    <row r="808" spans="5:6" ht="12.75">
      <c r="E808" s="26"/>
      <c r="F808" s="26"/>
    </row>
    <row r="809" spans="5:6" ht="12.75">
      <c r="E809" s="26"/>
      <c r="F809" s="26"/>
    </row>
    <row r="810" spans="5:6" ht="12.75">
      <c r="E810" s="26"/>
      <c r="F810" s="26"/>
    </row>
    <row r="811" spans="5:6" ht="12.75">
      <c r="E811" s="26"/>
      <c r="F811" s="26"/>
    </row>
    <row r="812" spans="5:6" ht="12.75">
      <c r="E812" s="26"/>
      <c r="F812" s="26"/>
    </row>
    <row r="813" spans="5:6" ht="12.75">
      <c r="E813" s="26"/>
      <c r="F813" s="26"/>
    </row>
    <row r="814" spans="5:6" ht="12.75">
      <c r="E814" s="26"/>
      <c r="F814" s="26"/>
    </row>
    <row r="815" spans="5:6" ht="12.75">
      <c r="E815" s="26"/>
      <c r="F815" s="26"/>
    </row>
    <row r="816" spans="5:6" ht="12.75">
      <c r="E816" s="26"/>
      <c r="F816" s="26"/>
    </row>
    <row r="817" spans="5:6" ht="12.75">
      <c r="E817" s="26"/>
      <c r="F817" s="26"/>
    </row>
    <row r="818" spans="5:6" ht="12.75">
      <c r="E818" s="26"/>
      <c r="F818" s="26"/>
    </row>
    <row r="819" spans="5:6" ht="12.75">
      <c r="E819" s="26"/>
      <c r="F819" s="26"/>
    </row>
    <row r="820" spans="5:6" ht="12.75">
      <c r="E820" s="26"/>
      <c r="F820" s="26"/>
    </row>
    <row r="821" spans="5:6" ht="12.75">
      <c r="E821" s="26"/>
      <c r="F821" s="26"/>
    </row>
    <row r="822" spans="5:6" ht="12.75">
      <c r="E822" s="26"/>
      <c r="F822" s="26"/>
    </row>
    <row r="823" spans="5:6" ht="12.75">
      <c r="E823" s="26"/>
      <c r="F823" s="26"/>
    </row>
    <row r="824" spans="5:6" ht="12.75">
      <c r="E824" s="26"/>
      <c r="F824" s="26"/>
    </row>
    <row r="825" spans="5:6" ht="12.75">
      <c r="E825" s="26"/>
      <c r="F825" s="26"/>
    </row>
    <row r="826" spans="5:6" ht="12.75">
      <c r="E826" s="26"/>
      <c r="F826" s="26"/>
    </row>
    <row r="827" spans="5:6" ht="12.75">
      <c r="E827" s="26"/>
      <c r="F827" s="26"/>
    </row>
    <row r="828" spans="5:6" ht="12.75">
      <c r="E828" s="26"/>
      <c r="F828" s="26"/>
    </row>
    <row r="829" spans="5:6" ht="12.75">
      <c r="E829" s="26"/>
      <c r="F829" s="26"/>
    </row>
    <row r="830" spans="5:6" ht="12.75">
      <c r="E830" s="26"/>
      <c r="F830" s="26"/>
    </row>
    <row r="831" spans="5:6" ht="12.75">
      <c r="E831" s="26"/>
      <c r="F831" s="26"/>
    </row>
    <row r="832" spans="5:6" ht="12.75">
      <c r="E832" s="26"/>
      <c r="F832" s="26"/>
    </row>
    <row r="833" spans="5:6" ht="12.75">
      <c r="E833" s="26"/>
      <c r="F833" s="26"/>
    </row>
    <row r="834" spans="5:6" ht="12.75">
      <c r="E834" s="26"/>
      <c r="F834" s="26"/>
    </row>
    <row r="835" spans="5:6" ht="12.75">
      <c r="E835" s="26"/>
      <c r="F835" s="26"/>
    </row>
    <row r="836" spans="5:6" ht="12.75">
      <c r="E836" s="26"/>
      <c r="F836" s="26"/>
    </row>
    <row r="837" spans="5:6" ht="12.75">
      <c r="E837" s="26"/>
      <c r="F837" s="26"/>
    </row>
    <row r="838" spans="5:6" ht="12.75">
      <c r="E838" s="26"/>
      <c r="F838" s="26"/>
    </row>
    <row r="839" spans="5:6" ht="12.75">
      <c r="E839" s="26"/>
      <c r="F839" s="26"/>
    </row>
    <row r="840" spans="5:6" ht="12.75">
      <c r="E840" s="26"/>
      <c r="F840" s="26"/>
    </row>
    <row r="841" spans="5:6" ht="12.75">
      <c r="E841" s="26"/>
      <c r="F841" s="26"/>
    </row>
    <row r="842" spans="5:6" ht="12.75">
      <c r="E842" s="26"/>
      <c r="F842" s="26"/>
    </row>
    <row r="843" spans="5:6" ht="12.75">
      <c r="E843" s="26"/>
      <c r="F843" s="26"/>
    </row>
    <row r="844" spans="5:6" ht="12.75">
      <c r="E844" s="26"/>
      <c r="F844" s="26"/>
    </row>
    <row r="845" spans="5:6" ht="12.75">
      <c r="E845" s="26"/>
      <c r="F845" s="26"/>
    </row>
    <row r="846" spans="5:6" ht="12.75">
      <c r="E846" s="26"/>
      <c r="F846" s="26"/>
    </row>
    <row r="847" spans="5:6" ht="12.75">
      <c r="E847" s="26"/>
      <c r="F847" s="26"/>
    </row>
    <row r="848" spans="5:6" ht="12.75">
      <c r="E848" s="26"/>
      <c r="F848" s="26"/>
    </row>
    <row r="849" spans="5:6" ht="12.75">
      <c r="E849" s="26"/>
      <c r="F849" s="26"/>
    </row>
    <row r="850" spans="5:6" ht="12.75">
      <c r="E850" s="26"/>
      <c r="F850" s="26"/>
    </row>
    <row r="851" spans="5:6" ht="12.75">
      <c r="E851" s="26"/>
      <c r="F851" s="26"/>
    </row>
    <row r="852" spans="5:6" ht="12.75">
      <c r="E852" s="26"/>
      <c r="F852" s="26"/>
    </row>
    <row r="853" spans="5:6" ht="12.75">
      <c r="E853" s="26"/>
      <c r="F853" s="26"/>
    </row>
    <row r="854" spans="5:6" ht="12.75">
      <c r="E854" s="26"/>
      <c r="F854" s="26"/>
    </row>
    <row r="855" spans="5:6" ht="12.75">
      <c r="E855" s="26"/>
      <c r="F855" s="26"/>
    </row>
    <row r="856" spans="5:6" ht="12.75">
      <c r="E856" s="26"/>
      <c r="F856" s="26"/>
    </row>
    <row r="857" spans="5:6" ht="12.75">
      <c r="E857" s="26"/>
      <c r="F857" s="26"/>
    </row>
    <row r="858" spans="5:6" ht="12.75">
      <c r="E858" s="26"/>
      <c r="F858" s="26"/>
    </row>
    <row r="859" spans="5:6" ht="12.75">
      <c r="E859" s="26"/>
      <c r="F859" s="26"/>
    </row>
    <row r="860" spans="5:6" ht="12.75">
      <c r="E860" s="26"/>
      <c r="F860" s="26"/>
    </row>
    <row r="861" spans="5:6" ht="12.75">
      <c r="E861" s="26"/>
      <c r="F861" s="26"/>
    </row>
    <row r="862" spans="5:6" ht="12.75">
      <c r="E862" s="26"/>
      <c r="F862" s="26"/>
    </row>
    <row r="863" spans="5:6" ht="12.75">
      <c r="E863" s="26"/>
      <c r="F863" s="26"/>
    </row>
    <row r="864" spans="5:6" ht="12.75">
      <c r="E864" s="26"/>
      <c r="F864" s="26"/>
    </row>
    <row r="865" spans="5:6" ht="12.75">
      <c r="E865" s="26"/>
      <c r="F865" s="26"/>
    </row>
    <row r="866" spans="5:6" ht="12.75">
      <c r="E866" s="26"/>
      <c r="F866" s="26"/>
    </row>
    <row r="867" spans="5:6" ht="12.75">
      <c r="E867" s="26"/>
      <c r="F867" s="26"/>
    </row>
    <row r="868" spans="5:6" ht="12.75">
      <c r="E868" s="26"/>
      <c r="F868" s="26"/>
    </row>
    <row r="869" spans="5:6" ht="12.75">
      <c r="E869" s="26"/>
      <c r="F869" s="26"/>
    </row>
    <row r="870" spans="5:6" ht="12.75">
      <c r="E870" s="26"/>
      <c r="F870" s="26"/>
    </row>
    <row r="871" spans="5:6" ht="12.75">
      <c r="E871" s="26"/>
      <c r="F871" s="26"/>
    </row>
    <row r="872" spans="5:6" ht="12.75">
      <c r="E872" s="26"/>
      <c r="F872" s="26"/>
    </row>
    <row r="873" spans="5:6" ht="12.75">
      <c r="E873" s="26"/>
      <c r="F873" s="26"/>
    </row>
    <row r="874" spans="5:6" ht="12.75">
      <c r="E874" s="26"/>
      <c r="F874" s="26"/>
    </row>
    <row r="875" spans="5:6" ht="12.75">
      <c r="E875" s="26"/>
      <c r="F875" s="26"/>
    </row>
    <row r="876" spans="5:6" ht="12.75">
      <c r="E876" s="26"/>
      <c r="F876" s="26"/>
    </row>
    <row r="877" spans="5:6" ht="12.75">
      <c r="E877" s="26"/>
      <c r="F877" s="26"/>
    </row>
    <row r="878" spans="5:6" ht="12.75">
      <c r="E878" s="26"/>
      <c r="F878" s="26"/>
    </row>
    <row r="879" spans="5:6" ht="12.75">
      <c r="E879" s="26"/>
      <c r="F879" s="26"/>
    </row>
    <row r="880" spans="5:6" ht="12.75">
      <c r="E880" s="26"/>
      <c r="F880" s="26"/>
    </row>
    <row r="881" spans="5:6" ht="12.75">
      <c r="E881" s="26"/>
      <c r="F881" s="26"/>
    </row>
    <row r="882" spans="5:6" ht="12.75">
      <c r="E882" s="26"/>
      <c r="F882" s="26"/>
    </row>
    <row r="883" spans="5:6" ht="12.75">
      <c r="E883" s="26"/>
      <c r="F883" s="26"/>
    </row>
    <row r="884" spans="5:6" ht="12.75">
      <c r="E884" s="26"/>
      <c r="F884" s="26"/>
    </row>
    <row r="885" spans="5:6" ht="12.75">
      <c r="E885" s="26"/>
      <c r="F885" s="26"/>
    </row>
    <row r="886" spans="5:6" ht="12.75">
      <c r="E886" s="26"/>
      <c r="F886" s="26"/>
    </row>
    <row r="887" spans="5:6" ht="12.75">
      <c r="E887" s="26"/>
      <c r="F887" s="26"/>
    </row>
    <row r="888" spans="5:6" ht="12.75">
      <c r="E888" s="26"/>
      <c r="F888" s="26"/>
    </row>
    <row r="889" spans="5:6" ht="12.75">
      <c r="E889" s="26"/>
      <c r="F889" s="26"/>
    </row>
    <row r="890" spans="5:6" ht="12.75">
      <c r="E890" s="26"/>
      <c r="F890" s="26"/>
    </row>
    <row r="891" spans="5:6" ht="12.75">
      <c r="E891" s="26"/>
      <c r="F891" s="26"/>
    </row>
    <row r="892" spans="5:6" ht="12.75">
      <c r="E892" s="26"/>
      <c r="F892" s="26"/>
    </row>
    <row r="893" spans="5:6" ht="12.75">
      <c r="E893" s="26"/>
      <c r="F893" s="26"/>
    </row>
    <row r="894" spans="5:6" ht="12.75">
      <c r="E894" s="26"/>
      <c r="F894" s="26"/>
    </row>
    <row r="895" spans="5:6" ht="12.75">
      <c r="E895" s="26"/>
      <c r="F895" s="26"/>
    </row>
    <row r="896" spans="5:6" ht="12.75">
      <c r="E896" s="26"/>
      <c r="F896" s="26"/>
    </row>
    <row r="897" spans="5:6" ht="12.75">
      <c r="E897" s="26"/>
      <c r="F897" s="26"/>
    </row>
    <row r="898" spans="5:6" ht="12.75">
      <c r="E898" s="26"/>
      <c r="F898" s="26"/>
    </row>
    <row r="899" spans="5:6" ht="12.75">
      <c r="E899" s="26"/>
      <c r="F899" s="26"/>
    </row>
    <row r="900" spans="5:6" ht="12.75">
      <c r="E900" s="26"/>
      <c r="F900" s="26"/>
    </row>
    <row r="901" spans="5:6" ht="12.75">
      <c r="E901" s="26"/>
      <c r="F901" s="26"/>
    </row>
    <row r="902" spans="5:6" ht="12.75">
      <c r="E902" s="26"/>
      <c r="F902" s="26"/>
    </row>
    <row r="903" spans="5:6" ht="12.75">
      <c r="E903" s="26"/>
      <c r="F903" s="26"/>
    </row>
    <row r="904" spans="5:6" ht="12.75">
      <c r="E904" s="26"/>
      <c r="F904" s="26"/>
    </row>
    <row r="905" spans="5:6" ht="12.75">
      <c r="E905" s="26"/>
      <c r="F905" s="26"/>
    </row>
    <row r="906" spans="5:6" ht="12.75">
      <c r="E906" s="26"/>
      <c r="F906" s="26"/>
    </row>
    <row r="907" spans="5:6" ht="12.75">
      <c r="E907" s="26"/>
      <c r="F907" s="26"/>
    </row>
    <row r="908" spans="5:6" ht="12.75">
      <c r="E908" s="26"/>
      <c r="F908" s="26"/>
    </row>
    <row r="909" spans="5:6" ht="12.75">
      <c r="E909" s="26"/>
      <c r="F909" s="26"/>
    </row>
    <row r="910" spans="5:6" ht="12.75">
      <c r="E910" s="26"/>
      <c r="F910" s="26"/>
    </row>
    <row r="911" spans="5:6" ht="12.75">
      <c r="E911" s="26"/>
      <c r="F911" s="26"/>
    </row>
    <row r="912" spans="5:6" ht="12.75">
      <c r="E912" s="26"/>
      <c r="F912" s="26"/>
    </row>
    <row r="913" spans="5:6" ht="12.75">
      <c r="E913" s="26"/>
      <c r="F913" s="26"/>
    </row>
    <row r="914" spans="5:6" ht="12.75">
      <c r="E914" s="26"/>
      <c r="F914" s="26"/>
    </row>
    <row r="915" spans="5:6" ht="12.75">
      <c r="E915" s="26"/>
      <c r="F915" s="26"/>
    </row>
    <row r="916" spans="5:6" ht="12.75">
      <c r="E916" s="26"/>
      <c r="F916" s="26"/>
    </row>
    <row r="917" spans="5:6" ht="12.75">
      <c r="E917" s="26"/>
      <c r="F917" s="26"/>
    </row>
    <row r="918" spans="5:6" ht="12.75">
      <c r="E918" s="26"/>
      <c r="F918" s="26"/>
    </row>
    <row r="919" spans="5:6" ht="12.75">
      <c r="E919" s="26"/>
      <c r="F919" s="26"/>
    </row>
    <row r="920" spans="5:6" ht="12.75">
      <c r="E920" s="26"/>
      <c r="F920" s="26"/>
    </row>
    <row r="921" spans="5:6" ht="12.75">
      <c r="E921" s="26"/>
      <c r="F921" s="26"/>
    </row>
    <row r="922" spans="5:6" ht="12.75">
      <c r="E922" s="26"/>
      <c r="F922" s="26"/>
    </row>
    <row r="923" spans="5:6" ht="12.75">
      <c r="E923" s="26"/>
      <c r="F923" s="26"/>
    </row>
    <row r="924" spans="5:6" ht="12.75">
      <c r="E924" s="26"/>
      <c r="F924" s="26"/>
    </row>
    <row r="925" spans="5:6" ht="12.75">
      <c r="E925" s="26"/>
      <c r="F925" s="26"/>
    </row>
    <row r="926" spans="5:6" ht="12.75">
      <c r="E926" s="26"/>
      <c r="F926" s="26"/>
    </row>
    <row r="927" spans="5:6" ht="12.75">
      <c r="E927" s="26"/>
      <c r="F927" s="26"/>
    </row>
    <row r="928" spans="5:6" ht="12.75">
      <c r="E928" s="26"/>
      <c r="F928" s="26"/>
    </row>
    <row r="929" spans="5:6" ht="12.75">
      <c r="E929" s="26"/>
      <c r="F929" s="26"/>
    </row>
    <row r="930" spans="5:6" ht="12.75">
      <c r="E930" s="26"/>
      <c r="F930" s="26"/>
    </row>
    <row r="931" spans="5:6" ht="12.75">
      <c r="E931" s="26"/>
      <c r="F931" s="26"/>
    </row>
    <row r="932" spans="5:6" ht="12.75">
      <c r="E932" s="26"/>
      <c r="F932" s="26"/>
    </row>
    <row r="933" spans="5:6" ht="12.75">
      <c r="E933" s="26"/>
      <c r="F933" s="26"/>
    </row>
    <row r="934" spans="5:6" ht="12.75">
      <c r="E934" s="26"/>
      <c r="F934" s="26"/>
    </row>
    <row r="935" spans="5:6" ht="12.75">
      <c r="E935" s="26"/>
      <c r="F935" s="26"/>
    </row>
    <row r="936" spans="5:6" ht="12.75">
      <c r="E936" s="26"/>
      <c r="F936" s="26"/>
    </row>
    <row r="937" spans="5:6" ht="12.75">
      <c r="E937" s="26"/>
      <c r="F937" s="26"/>
    </row>
    <row r="938" spans="5:6" ht="12.75">
      <c r="E938" s="26"/>
      <c r="F938" s="26"/>
    </row>
    <row r="939" spans="5:6" ht="12.75">
      <c r="E939" s="26"/>
      <c r="F939" s="26"/>
    </row>
    <row r="940" spans="5:6" ht="12.75">
      <c r="E940" s="26"/>
      <c r="F940" s="26"/>
    </row>
    <row r="941" spans="5:6" ht="12.75">
      <c r="E941" s="26"/>
      <c r="F941" s="26"/>
    </row>
    <row r="942" spans="5:6" ht="12.75">
      <c r="E942" s="26"/>
      <c r="F942" s="26"/>
    </row>
    <row r="943" spans="5:6" ht="12.75">
      <c r="E943" s="26"/>
      <c r="F943" s="26"/>
    </row>
    <row r="944" spans="5:6" ht="12.75">
      <c r="E944" s="26"/>
      <c r="F944" s="26"/>
    </row>
    <row r="945" spans="5:6" ht="12.75">
      <c r="E945" s="26"/>
      <c r="F945" s="26"/>
    </row>
    <row r="946" spans="5:6" ht="12.75">
      <c r="E946" s="26"/>
      <c r="F946" s="26"/>
    </row>
    <row r="947" spans="5:6" ht="12.75">
      <c r="E947" s="26"/>
      <c r="F947" s="26"/>
    </row>
    <row r="948" spans="5:6" ht="12.75">
      <c r="E948" s="26"/>
      <c r="F948" s="26"/>
    </row>
    <row r="949" spans="5:6" ht="12.75">
      <c r="E949" s="26"/>
      <c r="F949" s="26"/>
    </row>
    <row r="950" spans="5:6" ht="12.75">
      <c r="E950" s="26"/>
      <c r="F950" s="26"/>
    </row>
    <row r="951" spans="5:6" ht="12.75">
      <c r="E951" s="26"/>
      <c r="F951" s="26"/>
    </row>
    <row r="952" spans="5:6" ht="12.75">
      <c r="E952" s="26"/>
      <c r="F952" s="26"/>
    </row>
    <row r="953" spans="5:6" ht="12.75">
      <c r="E953" s="26"/>
      <c r="F953" s="26"/>
    </row>
    <row r="954" spans="5:6" ht="12.75">
      <c r="E954" s="26"/>
      <c r="F954" s="26"/>
    </row>
    <row r="955" spans="5:6" ht="12.75">
      <c r="E955" s="26"/>
      <c r="F955" s="26"/>
    </row>
    <row r="956" spans="5:6" ht="12.75">
      <c r="E956" s="26"/>
      <c r="F956" s="26"/>
    </row>
    <row r="957" spans="5:6" ht="12.75">
      <c r="E957" s="26"/>
      <c r="F957" s="26"/>
    </row>
    <row r="958" spans="5:6" ht="12.75">
      <c r="E958" s="26"/>
      <c r="F958" s="26"/>
    </row>
    <row r="959" spans="5:6" ht="12.75">
      <c r="E959" s="26"/>
      <c r="F959" s="26"/>
    </row>
    <row r="960" spans="5:6" ht="12.75">
      <c r="E960" s="26"/>
      <c r="F960" s="26"/>
    </row>
    <row r="961" spans="5:6" ht="12.75">
      <c r="E961" s="26"/>
      <c r="F961" s="26"/>
    </row>
    <row r="962" spans="5:6" ht="12.75">
      <c r="E962" s="26"/>
      <c r="F962" s="26"/>
    </row>
    <row r="963" spans="5:6" ht="12.75">
      <c r="E963" s="26"/>
      <c r="F963" s="26"/>
    </row>
    <row r="964" spans="5:6" ht="12.75">
      <c r="E964" s="26"/>
      <c r="F964" s="26"/>
    </row>
    <row r="965" spans="5:6" ht="12.75">
      <c r="E965" s="26"/>
      <c r="F965" s="26"/>
    </row>
    <row r="966" spans="5:6" ht="12.75">
      <c r="E966" s="26"/>
      <c r="F966" s="26"/>
    </row>
    <row r="967" spans="5:6" ht="12.75">
      <c r="E967" s="26"/>
      <c r="F967" s="26"/>
    </row>
    <row r="968" spans="5:6" ht="12.75">
      <c r="E968" s="26"/>
      <c r="F968" s="26"/>
    </row>
    <row r="969" spans="5:6" ht="12.75">
      <c r="E969" s="26"/>
      <c r="F969" s="26"/>
    </row>
    <row r="970" spans="5:6" ht="12.75">
      <c r="E970" s="26"/>
      <c r="F970" s="26"/>
    </row>
    <row r="971" spans="5:6" ht="12.75">
      <c r="E971" s="26"/>
      <c r="F971" s="26"/>
    </row>
    <row r="972" spans="5:6" ht="12.75">
      <c r="E972" s="26"/>
      <c r="F972" s="26"/>
    </row>
    <row r="973" spans="5:6" ht="12.75">
      <c r="E973" s="26"/>
      <c r="F973" s="26"/>
    </row>
    <row r="974" spans="5:6" ht="12.75">
      <c r="E974" s="26"/>
      <c r="F974" s="26"/>
    </row>
    <row r="975" spans="5:6" ht="12.75">
      <c r="E975" s="26"/>
      <c r="F975" s="26"/>
    </row>
    <row r="976" spans="5:6" ht="12.75">
      <c r="E976" s="26"/>
      <c r="F976" s="26"/>
    </row>
    <row r="977" spans="5:6" ht="12.75">
      <c r="E977" s="26"/>
      <c r="F977" s="26"/>
    </row>
    <row r="978" spans="5:6" ht="12.75">
      <c r="E978" s="26"/>
      <c r="F978" s="26"/>
    </row>
    <row r="979" spans="5:6" ht="12.75">
      <c r="E979" s="26"/>
      <c r="F979" s="26"/>
    </row>
    <row r="980" spans="5:6" ht="12.75">
      <c r="E980" s="26"/>
      <c r="F980" s="26"/>
    </row>
    <row r="981" spans="5:6" ht="12.75">
      <c r="E981" s="26"/>
      <c r="F981" s="26"/>
    </row>
    <row r="982" spans="5:6" ht="12.75">
      <c r="E982" s="26"/>
      <c r="F982" s="26"/>
    </row>
    <row r="983" spans="5:6" ht="12.75">
      <c r="E983" s="26"/>
      <c r="F983" s="26"/>
    </row>
    <row r="984" spans="5:6" ht="12.75">
      <c r="E984" s="26"/>
      <c r="F984" s="26"/>
    </row>
    <row r="985" spans="5:6" ht="12.75">
      <c r="E985" s="26"/>
      <c r="F985" s="26"/>
    </row>
    <row r="986" spans="5:6" ht="12.75">
      <c r="E986" s="26"/>
      <c r="F986" s="26"/>
    </row>
    <row r="987" spans="5:6" ht="12.75">
      <c r="E987" s="26"/>
      <c r="F987" s="26"/>
    </row>
    <row r="988" spans="5:6" ht="12.75">
      <c r="E988" s="26"/>
      <c r="F988" s="26"/>
    </row>
    <row r="989" spans="5:6" ht="12.75">
      <c r="E989" s="26"/>
      <c r="F989" s="26"/>
    </row>
    <row r="990" spans="5:6" ht="12.75">
      <c r="E990" s="26"/>
      <c r="F990" s="26"/>
    </row>
    <row r="991" spans="5:6" ht="12.75">
      <c r="E991" s="26"/>
      <c r="F991" s="26"/>
    </row>
    <row r="992" spans="5:6" ht="12.75">
      <c r="E992" s="26"/>
      <c r="F992" s="26"/>
    </row>
    <row r="993" spans="5:6" ht="12.75">
      <c r="E993" s="26"/>
      <c r="F993" s="26"/>
    </row>
    <row r="994" spans="5:6" ht="12.75">
      <c r="E994" s="26"/>
      <c r="F994" s="26"/>
    </row>
    <row r="995" spans="5:6" ht="12.75">
      <c r="E995" s="26"/>
      <c r="F995" s="26"/>
    </row>
    <row r="996" spans="5:6" ht="12.75">
      <c r="E996" s="26"/>
      <c r="F996" s="26"/>
    </row>
    <row r="997" spans="5:6" ht="12.75">
      <c r="E997" s="26"/>
      <c r="F997" s="26"/>
    </row>
    <row r="998" spans="5:6" ht="12.75">
      <c r="E998" s="26"/>
      <c r="F998" s="26"/>
    </row>
    <row r="999" spans="5:6" ht="12.75">
      <c r="E999" s="26"/>
      <c r="F999" s="26"/>
    </row>
    <row r="1000" spans="5:6" ht="12.75">
      <c r="E1000" s="26"/>
      <c r="F1000" s="26"/>
    </row>
    <row r="1001" spans="5:6" ht="12.75">
      <c r="E1001" s="26"/>
      <c r="F1001" s="26"/>
    </row>
    <row r="1002" spans="5:6" ht="12.75">
      <c r="E1002" s="26"/>
      <c r="F1002" s="26"/>
    </row>
    <row r="1003" spans="5:6" ht="12.75">
      <c r="E1003" s="26"/>
      <c r="F1003" s="26"/>
    </row>
    <row r="1004" spans="5:6" ht="12.75">
      <c r="E1004" s="26"/>
      <c r="F1004" s="26"/>
    </row>
    <row r="1005" spans="5:6" ht="12.75">
      <c r="E1005" s="26"/>
      <c r="F1005" s="26"/>
    </row>
    <row r="1006" spans="5:6" ht="12.75">
      <c r="E1006" s="26"/>
      <c r="F1006" s="26"/>
    </row>
    <row r="1007" spans="5:6" ht="12.75">
      <c r="E1007" s="26"/>
      <c r="F1007" s="26"/>
    </row>
    <row r="1008" spans="5:6" ht="12.75">
      <c r="E1008" s="26"/>
      <c r="F1008" s="26"/>
    </row>
    <row r="1009" spans="5:6" ht="12.75">
      <c r="E1009" s="26"/>
      <c r="F1009" s="26"/>
    </row>
    <row r="1010" spans="5:6" ht="12.75">
      <c r="E1010" s="26"/>
      <c r="F1010" s="26"/>
    </row>
    <row r="1011" spans="5:6" ht="12.75">
      <c r="E1011" s="26"/>
      <c r="F1011" s="26"/>
    </row>
    <row r="1012" spans="5:6" ht="12.75">
      <c r="E1012" s="26"/>
      <c r="F1012" s="26"/>
    </row>
    <row r="1013" spans="5:6" ht="12.75">
      <c r="E1013" s="26"/>
      <c r="F1013" s="26"/>
    </row>
    <row r="1014" spans="5:6" ht="12.75">
      <c r="E1014" s="26"/>
      <c r="F1014" s="26"/>
    </row>
    <row r="1015" spans="5:6" ht="12.75">
      <c r="E1015" s="26"/>
      <c r="F1015" s="26"/>
    </row>
    <row r="1016" spans="5:6" ht="12.75">
      <c r="E1016" s="26"/>
      <c r="F1016" s="26"/>
    </row>
    <row r="1017" spans="5:6" ht="12.75">
      <c r="E1017" s="26"/>
      <c r="F1017" s="26"/>
    </row>
    <row r="1018" spans="5:6" ht="12.75">
      <c r="E1018" s="26"/>
      <c r="F1018" s="26"/>
    </row>
    <row r="1019" spans="5:6" ht="12.75">
      <c r="E1019" s="26"/>
      <c r="F1019" s="26"/>
    </row>
    <row r="1020" spans="5:6" ht="12.75">
      <c r="E1020" s="26"/>
      <c r="F1020" s="26"/>
    </row>
    <row r="1021" spans="5:6" ht="12.75">
      <c r="E1021" s="26"/>
      <c r="F1021" s="26"/>
    </row>
    <row r="1022" spans="5:6" ht="12.75">
      <c r="E1022" s="26"/>
      <c r="F1022" s="26"/>
    </row>
    <row r="1023" spans="5:6" ht="12.75">
      <c r="E1023" s="26"/>
      <c r="F1023" s="26"/>
    </row>
    <row r="1024" spans="5:6" ht="12.75">
      <c r="E1024" s="26"/>
      <c r="F1024" s="26"/>
    </row>
    <row r="1025" spans="5:6" ht="12.75">
      <c r="E1025" s="26"/>
      <c r="F1025" s="26"/>
    </row>
    <row r="1026" spans="5:6" ht="12.75">
      <c r="E1026" s="26"/>
      <c r="F1026" s="26"/>
    </row>
    <row r="1027" spans="5:6" ht="12.75">
      <c r="E1027" s="26"/>
      <c r="F1027" s="26"/>
    </row>
    <row r="1028" spans="5:6" ht="12.75">
      <c r="E1028" s="26"/>
      <c r="F1028" s="26"/>
    </row>
    <row r="1029" spans="5:6" ht="12.75">
      <c r="E1029" s="26"/>
      <c r="F1029" s="26"/>
    </row>
    <row r="1030" spans="5:6" ht="12.75">
      <c r="E1030" s="26"/>
      <c r="F1030" s="26"/>
    </row>
    <row r="1031" spans="5:6" ht="12.75">
      <c r="E1031" s="26"/>
      <c r="F1031" s="26"/>
    </row>
    <row r="1032" spans="5:6" ht="12.75">
      <c r="E1032" s="26"/>
      <c r="F1032" s="26"/>
    </row>
    <row r="1033" spans="5:6" ht="12.75">
      <c r="E1033" s="26"/>
      <c r="F1033" s="26"/>
    </row>
    <row r="1034" spans="5:6" ht="12.75">
      <c r="E1034" s="26"/>
      <c r="F1034" s="26"/>
    </row>
    <row r="1035" spans="5:6" ht="12.75">
      <c r="E1035" s="26"/>
      <c r="F1035" s="26"/>
    </row>
    <row r="1036" spans="5:6" ht="12.75">
      <c r="E1036" s="26"/>
      <c r="F1036" s="26"/>
    </row>
    <row r="1037" spans="5:6" ht="12.75">
      <c r="E1037" s="26"/>
      <c r="F1037" s="26"/>
    </row>
    <row r="1038" spans="5:6" ht="12.75">
      <c r="E1038" s="26"/>
      <c r="F1038" s="26"/>
    </row>
    <row r="1039" spans="5:6" ht="12.75">
      <c r="E1039" s="26"/>
      <c r="F1039" s="26"/>
    </row>
    <row r="1040" spans="5:6" ht="12.75">
      <c r="E1040" s="26"/>
      <c r="F1040" s="26"/>
    </row>
    <row r="1041" spans="5:6" ht="12.75">
      <c r="E1041" s="26"/>
      <c r="F1041" s="26"/>
    </row>
    <row r="1042" spans="5:6" ht="12.75">
      <c r="E1042" s="26"/>
      <c r="F1042" s="26"/>
    </row>
    <row r="1043" spans="5:6" ht="12.75">
      <c r="E1043" s="26"/>
      <c r="F1043" s="26"/>
    </row>
    <row r="1044" spans="5:6" ht="12.75">
      <c r="E1044" s="26"/>
      <c r="F1044" s="26"/>
    </row>
    <row r="1045" spans="5:6" ht="12.75">
      <c r="E1045" s="26"/>
      <c r="F1045" s="26"/>
    </row>
    <row r="1046" spans="5:6" ht="12.75">
      <c r="E1046" s="26"/>
      <c r="F1046" s="26"/>
    </row>
    <row r="1047" spans="5:6" ht="12.75">
      <c r="E1047" s="26"/>
      <c r="F1047" s="26"/>
    </row>
    <row r="1048" spans="5:6" ht="12.75">
      <c r="E1048" s="26"/>
      <c r="F1048" s="26"/>
    </row>
    <row r="1049" spans="5:6" ht="12.75">
      <c r="E1049" s="26"/>
      <c r="F1049" s="26"/>
    </row>
    <row r="1050" spans="5:6" ht="12.75">
      <c r="E1050" s="26"/>
      <c r="F1050" s="26"/>
    </row>
    <row r="1051" spans="5:9" ht="12.75">
      <c r="E1051" s="26"/>
      <c r="F1051" s="26"/>
      <c r="G1051" s="24"/>
      <c r="H1051" s="24"/>
      <c r="I1051" s="24"/>
    </row>
    <row r="1052" spans="5:6" ht="12.75">
      <c r="E1052" s="26"/>
      <c r="F1052" s="26"/>
    </row>
    <row r="1053" spans="5:6" ht="12.75">
      <c r="E1053" s="26"/>
      <c r="F1053" s="26"/>
    </row>
    <row r="1054" spans="5:6" ht="12.75">
      <c r="E1054" s="26"/>
      <c r="F1054" s="26"/>
    </row>
    <row r="1055" spans="5:6" ht="12.75">
      <c r="E1055" s="26"/>
      <c r="F1055" s="26"/>
    </row>
    <row r="1056" spans="5:6" ht="12.75">
      <c r="E1056" s="26"/>
      <c r="F1056" s="26"/>
    </row>
    <row r="1057" spans="5:6" ht="12.75">
      <c r="E1057" s="26"/>
      <c r="F1057" s="26"/>
    </row>
    <row r="1058" spans="5:6" ht="12.75">
      <c r="E1058" s="26"/>
      <c r="F1058" s="26"/>
    </row>
    <row r="1059" spans="5:6" ht="12.75">
      <c r="E1059" s="26"/>
      <c r="F1059" s="26"/>
    </row>
    <row r="1060" spans="5:6" ht="12.75">
      <c r="E1060" s="26"/>
      <c r="F1060" s="26"/>
    </row>
    <row r="1061" spans="5:6" ht="12.75">
      <c r="E1061" s="26"/>
      <c r="F1061" s="26"/>
    </row>
    <row r="1062" spans="5:6" ht="12.75">
      <c r="E1062" s="26"/>
      <c r="F1062" s="26"/>
    </row>
    <row r="1063" spans="5:6" ht="12.75">
      <c r="E1063" s="26"/>
      <c r="F1063" s="26"/>
    </row>
    <row r="1064" spans="5:6" ht="12.75">
      <c r="E1064" s="26"/>
      <c r="F1064" s="26"/>
    </row>
    <row r="1065" spans="5:6" ht="12.75">
      <c r="E1065" s="26"/>
      <c r="F1065" s="26"/>
    </row>
    <row r="1066" spans="5:6" ht="12.75">
      <c r="E1066" s="26"/>
      <c r="F1066" s="26"/>
    </row>
    <row r="1067" spans="5:6" ht="12.75">
      <c r="E1067" s="26"/>
      <c r="F1067" s="26"/>
    </row>
    <row r="1068" spans="5:6" ht="12.75">
      <c r="E1068" s="26"/>
      <c r="F1068" s="26"/>
    </row>
    <row r="1069" spans="5:6" ht="12.75">
      <c r="E1069" s="26"/>
      <c r="F1069" s="26"/>
    </row>
    <row r="1070" spans="5:6" ht="12.75">
      <c r="E1070" s="26"/>
      <c r="F1070" s="26"/>
    </row>
    <row r="1071" spans="5:6" ht="12.75">
      <c r="E1071" s="26"/>
      <c r="F1071" s="26"/>
    </row>
    <row r="1072" spans="5:6" ht="12.75">
      <c r="E1072" s="26"/>
      <c r="F1072" s="26"/>
    </row>
    <row r="1073" spans="5:6" ht="12.75">
      <c r="E1073" s="26"/>
      <c r="F1073" s="26"/>
    </row>
    <row r="1074" spans="5:6" ht="12.75">
      <c r="E1074" s="26"/>
      <c r="F1074" s="26"/>
    </row>
    <row r="1075" spans="5:6" ht="12.75">
      <c r="E1075" s="26"/>
      <c r="F1075" s="26"/>
    </row>
    <row r="1076" spans="5:6" ht="12.75">
      <c r="E1076" s="26"/>
      <c r="F1076" s="26"/>
    </row>
    <row r="1077" spans="5:6" ht="12.75">
      <c r="E1077" s="26"/>
      <c r="F1077" s="26"/>
    </row>
    <row r="1078" spans="5:6" ht="12.75">
      <c r="E1078" s="26"/>
      <c r="F1078" s="26"/>
    </row>
    <row r="1079" spans="5:6" ht="12.75">
      <c r="E1079" s="26"/>
      <c r="F1079" s="26"/>
    </row>
    <row r="1080" spans="5:6" ht="12.75">
      <c r="E1080" s="26"/>
      <c r="F1080" s="26"/>
    </row>
    <row r="1081" spans="5:6" ht="12.75">
      <c r="E1081" s="26"/>
      <c r="F1081" s="26"/>
    </row>
    <row r="1082" spans="5:6" ht="12.75">
      <c r="E1082" s="26"/>
      <c r="F1082" s="26"/>
    </row>
    <row r="1083" spans="5:6" ht="12.75">
      <c r="E1083" s="26"/>
      <c r="F1083" s="26"/>
    </row>
    <row r="1084" spans="5:6" ht="12.75">
      <c r="E1084" s="26"/>
      <c r="F1084" s="26"/>
    </row>
    <row r="1085" spans="5:6" ht="12.75">
      <c r="E1085" s="26"/>
      <c r="F1085" s="26"/>
    </row>
    <row r="1086" spans="5:6" ht="12.75">
      <c r="E1086" s="26"/>
      <c r="F1086" s="26"/>
    </row>
    <row r="1087" spans="5:6" ht="12.75">
      <c r="E1087" s="26"/>
      <c r="F1087" s="26"/>
    </row>
    <row r="1088" spans="5:6" ht="12.75">
      <c r="E1088" s="26"/>
      <c r="F1088" s="26"/>
    </row>
    <row r="1089" spans="5:6" ht="12.75">
      <c r="E1089" s="26"/>
      <c r="F1089" s="26"/>
    </row>
    <row r="1090" spans="5:6" ht="12.75">
      <c r="E1090" s="26"/>
      <c r="F1090" s="26"/>
    </row>
    <row r="1091" spans="5:6" ht="12.75">
      <c r="E1091" s="26"/>
      <c r="F1091" s="26"/>
    </row>
    <row r="1092" spans="5:6" ht="12.75">
      <c r="E1092" s="26"/>
      <c r="F1092" s="26"/>
    </row>
    <row r="1093" spans="5:6" ht="12.75">
      <c r="E1093" s="26"/>
      <c r="F1093" s="26"/>
    </row>
    <row r="1094" spans="5:6" ht="12.75">
      <c r="E1094" s="26"/>
      <c r="F1094" s="26"/>
    </row>
    <row r="1095" spans="5:6" ht="12.75">
      <c r="E1095" s="26"/>
      <c r="F1095" s="26"/>
    </row>
    <row r="1096" spans="5:6" ht="12.75">
      <c r="E1096" s="26"/>
      <c r="F1096" s="26"/>
    </row>
    <row r="1097" spans="5:6" ht="12.75">
      <c r="E1097" s="26"/>
      <c r="F1097" s="26"/>
    </row>
    <row r="1098" spans="5:6" ht="12.75">
      <c r="E1098" s="26"/>
      <c r="F1098" s="26"/>
    </row>
    <row r="1099" spans="5:6" ht="12.75">
      <c r="E1099" s="26"/>
      <c r="F1099" s="26"/>
    </row>
    <row r="1100" spans="5:6" ht="12.75">
      <c r="E1100" s="26"/>
      <c r="F1100" s="26"/>
    </row>
    <row r="1101" spans="5:6" ht="12.75">
      <c r="E1101" s="26"/>
      <c r="F1101" s="26"/>
    </row>
    <row r="1102" spans="5:6" ht="12.75">
      <c r="E1102" s="26"/>
      <c r="F1102" s="26"/>
    </row>
    <row r="1103" spans="5:6" ht="12.75">
      <c r="E1103" s="26"/>
      <c r="F1103" s="26"/>
    </row>
    <row r="1104" spans="5:6" ht="12.75">
      <c r="E1104" s="26"/>
      <c r="F1104" s="26"/>
    </row>
    <row r="1105" spans="5:6" ht="12.75">
      <c r="E1105" s="26"/>
      <c r="F1105" s="26"/>
    </row>
    <row r="1106" spans="5:6" ht="12.75">
      <c r="E1106" s="26"/>
      <c r="F1106" s="26"/>
    </row>
    <row r="1107" spans="5:6" ht="12.75">
      <c r="E1107" s="26"/>
      <c r="F1107" s="26"/>
    </row>
    <row r="1108" spans="5:6" ht="12.75">
      <c r="E1108" s="26"/>
      <c r="F1108" s="26"/>
    </row>
    <row r="1109" spans="5:6" ht="12.75">
      <c r="E1109" s="26"/>
      <c r="F1109" s="26"/>
    </row>
    <row r="1110" spans="5:6" ht="12.75">
      <c r="E1110" s="26"/>
      <c r="F1110" s="26"/>
    </row>
    <row r="1111" spans="5:6" ht="12.75">
      <c r="E1111" s="26"/>
      <c r="F1111" s="26"/>
    </row>
    <row r="1112" spans="5:6" ht="12.75">
      <c r="E1112" s="26"/>
      <c r="F1112" s="26"/>
    </row>
    <row r="1113" spans="5:6" ht="12.75">
      <c r="E1113" s="26"/>
      <c r="F1113" s="26"/>
    </row>
    <row r="1114" spans="5:6" ht="12.75">
      <c r="E1114" s="26"/>
      <c r="F1114" s="26"/>
    </row>
    <row r="1115" spans="5:6" ht="12.75">
      <c r="E1115" s="26"/>
      <c r="F1115" s="26"/>
    </row>
    <row r="1116" spans="5:6" ht="12.75">
      <c r="E1116" s="26"/>
      <c r="F1116" s="26"/>
    </row>
    <row r="1117" spans="5:6" ht="12.75">
      <c r="E1117" s="26"/>
      <c r="F1117" s="26"/>
    </row>
    <row r="1118" spans="5:6" ht="12.75">
      <c r="E1118" s="26"/>
      <c r="F1118" s="26"/>
    </row>
    <row r="1119" spans="5:6" ht="12.75">
      <c r="E1119" s="26"/>
      <c r="F1119" s="26"/>
    </row>
    <row r="1120" spans="5:6" ht="12.75">
      <c r="E1120" s="26"/>
      <c r="F1120" s="26"/>
    </row>
    <row r="1121" spans="5:6" ht="12.75">
      <c r="E1121" s="26"/>
      <c r="F1121" s="26"/>
    </row>
    <row r="1122" spans="5:6" ht="12.75">
      <c r="E1122" s="26"/>
      <c r="F1122" s="26"/>
    </row>
    <row r="1123" spans="5:6" ht="12.75">
      <c r="E1123" s="26"/>
      <c r="F1123" s="26"/>
    </row>
    <row r="1124" spans="5:6" ht="12.75">
      <c r="E1124" s="26"/>
      <c r="F1124" s="26"/>
    </row>
    <row r="1125" spans="5:6" ht="12.75">
      <c r="E1125" s="26"/>
      <c r="F1125" s="26"/>
    </row>
    <row r="1126" spans="5:6" ht="12.75">
      <c r="E1126" s="26"/>
      <c r="F1126" s="26"/>
    </row>
    <row r="1127" spans="5:6" ht="12.75">
      <c r="E1127" s="26"/>
      <c r="F1127" s="26"/>
    </row>
    <row r="1128" spans="5:6" ht="12.75">
      <c r="E1128" s="26"/>
      <c r="F1128" s="26"/>
    </row>
    <row r="1129" spans="5:6" ht="12.75">
      <c r="E1129" s="26"/>
      <c r="F1129" s="26"/>
    </row>
    <row r="1130" spans="5:6" ht="12.75">
      <c r="E1130" s="26"/>
      <c r="F1130" s="26"/>
    </row>
    <row r="1131" spans="5:6" ht="12.75">
      <c r="E1131" s="26"/>
      <c r="F1131" s="26"/>
    </row>
    <row r="1132" spans="5:6" ht="12.75">
      <c r="E1132" s="26"/>
      <c r="F1132" s="26"/>
    </row>
    <row r="1133" spans="5:6" ht="12.75">
      <c r="E1133" s="26"/>
      <c r="F1133" s="26"/>
    </row>
    <row r="1134" spans="5:6" ht="12.75">
      <c r="E1134" s="26"/>
      <c r="F1134" s="26"/>
    </row>
    <row r="1135" spans="5:6" ht="12.75">
      <c r="E1135" s="26"/>
      <c r="F1135" s="26"/>
    </row>
    <row r="1136" spans="5:6" ht="12.75">
      <c r="E1136" s="26"/>
      <c r="F1136" s="26"/>
    </row>
    <row r="1137" spans="5:6" ht="12.75">
      <c r="E1137" s="26"/>
      <c r="F1137" s="26"/>
    </row>
    <row r="1138" spans="5:6" ht="12.75">
      <c r="E1138" s="26"/>
      <c r="F1138" s="26"/>
    </row>
    <row r="1139" spans="5:6" ht="12.75">
      <c r="E1139" s="26"/>
      <c r="F1139" s="26"/>
    </row>
    <row r="1140" spans="5:6" ht="12.75">
      <c r="E1140" s="26"/>
      <c r="F1140" s="26"/>
    </row>
    <row r="1141" spans="5:6" ht="12.75">
      <c r="E1141" s="26"/>
      <c r="F1141" s="26"/>
    </row>
    <row r="1142" spans="5:6" ht="12.75">
      <c r="E1142" s="26"/>
      <c r="F1142" s="26"/>
    </row>
    <row r="1143" spans="5:6" ht="12.75">
      <c r="E1143" s="26"/>
      <c r="F1143" s="26"/>
    </row>
    <row r="1144" spans="5:6" ht="12.75">
      <c r="E1144" s="26"/>
      <c r="F1144" s="26"/>
    </row>
    <row r="1145" spans="5:6" ht="12.75">
      <c r="E1145" s="26"/>
      <c r="F1145" s="26"/>
    </row>
    <row r="1146" spans="5:6" ht="12.75">
      <c r="E1146" s="26"/>
      <c r="F1146" s="26"/>
    </row>
    <row r="1147" spans="5:6" ht="12.75">
      <c r="E1147" s="26"/>
      <c r="F1147" s="26"/>
    </row>
    <row r="1148" spans="5:6" ht="12.75">
      <c r="E1148" s="26"/>
      <c r="F1148" s="26"/>
    </row>
    <row r="1149" spans="5:6" ht="12.75">
      <c r="E1149" s="26"/>
      <c r="F1149" s="26"/>
    </row>
    <row r="1150" spans="5:6" ht="12.75">
      <c r="E1150" s="26"/>
      <c r="F1150" s="26"/>
    </row>
    <row r="1151" spans="5:6" ht="12.75">
      <c r="E1151" s="26"/>
      <c r="F1151" s="26"/>
    </row>
    <row r="1152" spans="5:6" ht="12.75">
      <c r="E1152" s="26"/>
      <c r="F1152" s="26"/>
    </row>
    <row r="1153" spans="5:6" ht="12.75">
      <c r="E1153" s="26"/>
      <c r="F1153" s="26"/>
    </row>
    <row r="1154" spans="5:6" ht="12.75">
      <c r="E1154" s="26"/>
      <c r="F1154" s="26"/>
    </row>
    <row r="1155" spans="5:6" ht="12.75">
      <c r="E1155" s="26"/>
      <c r="F1155" s="26"/>
    </row>
    <row r="1156" spans="5:6" ht="12.75">
      <c r="E1156" s="26"/>
      <c r="F1156" s="26"/>
    </row>
    <row r="1157" spans="5:6" ht="12.75">
      <c r="E1157" s="26"/>
      <c r="F1157" s="26"/>
    </row>
    <row r="1158" spans="5:6" ht="12.75">
      <c r="E1158" s="26"/>
      <c r="F1158" s="26"/>
    </row>
    <row r="1159" spans="5:6" ht="12.75">
      <c r="E1159" s="26"/>
      <c r="F1159" s="26"/>
    </row>
    <row r="1160" spans="5:6" ht="12.75">
      <c r="E1160" s="26"/>
      <c r="F1160" s="26"/>
    </row>
    <row r="1161" spans="5:6" ht="12.75">
      <c r="E1161" s="26"/>
      <c r="F1161" s="26"/>
    </row>
    <row r="1162" spans="5:6" ht="12.75">
      <c r="E1162" s="26"/>
      <c r="F1162" s="26"/>
    </row>
    <row r="1163" spans="5:6" ht="12.75">
      <c r="E1163" s="26"/>
      <c r="F1163" s="26"/>
    </row>
    <row r="1164" spans="5:6" ht="12.75">
      <c r="E1164" s="26"/>
      <c r="F1164" s="26"/>
    </row>
    <row r="1165" spans="5:6" ht="12.75">
      <c r="E1165" s="26"/>
      <c r="F1165" s="26"/>
    </row>
    <row r="1166" spans="5:6" ht="12.75">
      <c r="E1166" s="26"/>
      <c r="F1166" s="26"/>
    </row>
    <row r="1167" spans="5:6" ht="12.75">
      <c r="E1167" s="26"/>
      <c r="F1167" s="26"/>
    </row>
    <row r="1168" spans="5:6" ht="12.75">
      <c r="E1168" s="26"/>
      <c r="F1168" s="26"/>
    </row>
    <row r="1169" spans="5:6" ht="12.75">
      <c r="E1169" s="26"/>
      <c r="F1169" s="26"/>
    </row>
    <row r="1170" spans="5:6" ht="12.75">
      <c r="E1170" s="26"/>
      <c r="F1170" s="26"/>
    </row>
    <row r="1171" spans="5:6" ht="12.75">
      <c r="E1171" s="26"/>
      <c r="F1171" s="26"/>
    </row>
    <row r="1172" spans="5:6" ht="12.75">
      <c r="E1172" s="26"/>
      <c r="F1172" s="26"/>
    </row>
    <row r="1173" spans="5:6" ht="12.75">
      <c r="E1173" s="26"/>
      <c r="F1173" s="26"/>
    </row>
    <row r="1174" spans="5:6" ht="12.75">
      <c r="E1174" s="26"/>
      <c r="F1174" s="26"/>
    </row>
    <row r="1175" spans="5:6" ht="12.75">
      <c r="E1175" s="26"/>
      <c r="F1175" s="26"/>
    </row>
    <row r="1176" spans="5:6" ht="12.75">
      <c r="E1176" s="26"/>
      <c r="F1176" s="26"/>
    </row>
    <row r="1177" spans="5:6" ht="12.75">
      <c r="E1177" s="26"/>
      <c r="F1177" s="26"/>
    </row>
    <row r="1178" spans="5:6" ht="12.75">
      <c r="E1178" s="26"/>
      <c r="F1178" s="26"/>
    </row>
    <row r="1179" spans="5:6" ht="12.75">
      <c r="E1179" s="26"/>
      <c r="F1179" s="26"/>
    </row>
    <row r="1180" spans="5:6" ht="12.75">
      <c r="E1180" s="26"/>
      <c r="F1180" s="26"/>
    </row>
    <row r="1181" spans="5:6" ht="12.75">
      <c r="E1181" s="26"/>
      <c r="F1181" s="26"/>
    </row>
    <row r="1182" spans="5:6" ht="12.75">
      <c r="E1182" s="26"/>
      <c r="F1182" s="26"/>
    </row>
    <row r="1183" spans="5:6" ht="12.75">
      <c r="E1183" s="26"/>
      <c r="F1183" s="26"/>
    </row>
    <row r="1184" spans="5:6" ht="12.75">
      <c r="E1184" s="26"/>
      <c r="F1184" s="26"/>
    </row>
    <row r="1185" spans="5:6" ht="12.75">
      <c r="E1185" s="26"/>
      <c r="F1185" s="26"/>
    </row>
    <row r="1186" spans="5:6" ht="12.75">
      <c r="E1186" s="26"/>
      <c r="F1186" s="26"/>
    </row>
    <row r="1187" spans="5:6" ht="12.75">
      <c r="E1187" s="26"/>
      <c r="F1187" s="26"/>
    </row>
    <row r="1188" spans="5:6" ht="12.75">
      <c r="E1188" s="26"/>
      <c r="F1188" s="26"/>
    </row>
    <row r="1189" spans="5:6" ht="12.75">
      <c r="E1189" s="26"/>
      <c r="F1189" s="26"/>
    </row>
    <row r="1190" spans="5:6" ht="12.75">
      <c r="E1190" s="26"/>
      <c r="F1190" s="26"/>
    </row>
    <row r="1191" spans="5:6" ht="12.75">
      <c r="E1191" s="26"/>
      <c r="F1191" s="26"/>
    </row>
    <row r="1192" spans="5:6" ht="12.75">
      <c r="E1192" s="26"/>
      <c r="F1192" s="26"/>
    </row>
    <row r="1193" spans="5:6" ht="12.75">
      <c r="E1193" s="26"/>
      <c r="F1193" s="26"/>
    </row>
    <row r="1194" spans="5:6" ht="12.75">
      <c r="E1194" s="26"/>
      <c r="F1194" s="26"/>
    </row>
    <row r="1195" spans="5:6" ht="12.75">
      <c r="E1195" s="26"/>
      <c r="F1195" s="26"/>
    </row>
    <row r="1196" spans="5:6" ht="12.75">
      <c r="E1196" s="26"/>
      <c r="F1196" s="26"/>
    </row>
    <row r="1197" spans="5:6" ht="12.75">
      <c r="E1197" s="26"/>
      <c r="F1197" s="26"/>
    </row>
    <row r="1198" spans="5:6" ht="12.75">
      <c r="E1198" s="26"/>
      <c r="F1198" s="26"/>
    </row>
    <row r="1199" spans="5:6" ht="12.75">
      <c r="E1199" s="26"/>
      <c r="F1199" s="26"/>
    </row>
    <row r="1200" spans="5:6" ht="12.75">
      <c r="E1200" s="26"/>
      <c r="F1200" s="26"/>
    </row>
    <row r="1201" spans="5:6" ht="12.75">
      <c r="E1201" s="26"/>
      <c r="F1201" s="26"/>
    </row>
    <row r="1202" spans="5:6" ht="12.75">
      <c r="E1202" s="26"/>
      <c r="F1202" s="26"/>
    </row>
    <row r="1203" spans="5:6" ht="12.75">
      <c r="E1203" s="26"/>
      <c r="F1203" s="26"/>
    </row>
    <row r="1204" spans="5:6" ht="12.75">
      <c r="E1204" s="26"/>
      <c r="F1204" s="26"/>
    </row>
    <row r="1205" spans="5:6" ht="12.75">
      <c r="E1205" s="26"/>
      <c r="F1205" s="26"/>
    </row>
    <row r="1206" spans="5:6" ht="12.75">
      <c r="E1206" s="26"/>
      <c r="F1206" s="26"/>
    </row>
    <row r="1207" spans="5:6" ht="12.75">
      <c r="E1207" s="26"/>
      <c r="F1207" s="26"/>
    </row>
    <row r="1208" spans="5:6" ht="12.75">
      <c r="E1208" s="26"/>
      <c r="F1208" s="26"/>
    </row>
    <row r="1209" spans="5:6" ht="12.75">
      <c r="E1209" s="26"/>
      <c r="F1209" s="26"/>
    </row>
    <row r="1210" spans="5:6" ht="12.75">
      <c r="E1210" s="26"/>
      <c r="F1210" s="26"/>
    </row>
    <row r="1211" spans="5:6" ht="12.75">
      <c r="E1211" s="26"/>
      <c r="F1211" s="26"/>
    </row>
    <row r="1212" spans="5:6" ht="12.75">
      <c r="E1212" s="26"/>
      <c r="F1212" s="26"/>
    </row>
    <row r="1213" spans="5:6" ht="12.75">
      <c r="E1213" s="26"/>
      <c r="F1213" s="26"/>
    </row>
    <row r="1214" spans="5:6" ht="12.75">
      <c r="E1214" s="26"/>
      <c r="F1214" s="26"/>
    </row>
    <row r="1215" spans="5:6" ht="12.75">
      <c r="E1215" s="26"/>
      <c r="F1215" s="26"/>
    </row>
    <row r="1216" spans="5:6" ht="12.75">
      <c r="E1216" s="26"/>
      <c r="F1216" s="26"/>
    </row>
    <row r="1217" spans="5:6" ht="12.75">
      <c r="E1217" s="26"/>
      <c r="F1217" s="26"/>
    </row>
    <row r="1218" spans="5:6" ht="12.75">
      <c r="E1218" s="26"/>
      <c r="F1218" s="26"/>
    </row>
    <row r="1219" spans="5:6" ht="12.75">
      <c r="E1219" s="26"/>
      <c r="F1219" s="26"/>
    </row>
    <row r="1220" spans="5:6" ht="12.75">
      <c r="E1220" s="26"/>
      <c r="F1220" s="26"/>
    </row>
    <row r="1221" spans="5:6" ht="12.75">
      <c r="E1221" s="26"/>
      <c r="F1221" s="26"/>
    </row>
    <row r="1222" spans="5:6" ht="12.75">
      <c r="E1222" s="26"/>
      <c r="F1222" s="26"/>
    </row>
    <row r="1223" spans="5:6" ht="12.75">
      <c r="E1223" s="26"/>
      <c r="F1223" s="26"/>
    </row>
    <row r="1224" spans="5:6" ht="12.75">
      <c r="E1224" s="26"/>
      <c r="F1224" s="26"/>
    </row>
    <row r="1225" spans="5:6" ht="12.75">
      <c r="E1225" s="26"/>
      <c r="F1225" s="26"/>
    </row>
    <row r="1226" spans="5:6" ht="12.75">
      <c r="E1226" s="26"/>
      <c r="F1226" s="26"/>
    </row>
    <row r="1227" spans="5:6" ht="12.75">
      <c r="E1227" s="26"/>
      <c r="F1227" s="26"/>
    </row>
    <row r="1228" spans="5:6" ht="12.75">
      <c r="E1228" s="26"/>
      <c r="F1228" s="26"/>
    </row>
    <row r="1229" spans="5:6" ht="12.75">
      <c r="E1229" s="26"/>
      <c r="F1229" s="26"/>
    </row>
    <row r="1230" spans="5:6" ht="12.75">
      <c r="E1230" s="26"/>
      <c r="F1230" s="26"/>
    </row>
    <row r="1231" spans="5:6" ht="12.75">
      <c r="E1231" s="26"/>
      <c r="F1231" s="26"/>
    </row>
    <row r="1232" spans="5:6" ht="12.75">
      <c r="E1232" s="26"/>
      <c r="F1232" s="26"/>
    </row>
    <row r="1233" spans="5:6" ht="12.75">
      <c r="E1233" s="26"/>
      <c r="F1233" s="26"/>
    </row>
    <row r="1234" spans="5:6" ht="12.75">
      <c r="E1234" s="26"/>
      <c r="F1234" s="26"/>
    </row>
    <row r="1235" spans="5:6" ht="12.75">
      <c r="E1235" s="26"/>
      <c r="F1235" s="26"/>
    </row>
    <row r="1236" spans="5:6" ht="12.75">
      <c r="E1236" s="26"/>
      <c r="F1236" s="26"/>
    </row>
    <row r="1237" spans="5:6" ht="12.75">
      <c r="E1237" s="26"/>
      <c r="F1237" s="26"/>
    </row>
    <row r="1238" spans="5:6" ht="12.75">
      <c r="E1238" s="26"/>
      <c r="F1238" s="26"/>
    </row>
    <row r="1239" spans="5:6" ht="12.75">
      <c r="E1239" s="26"/>
      <c r="F1239" s="26"/>
    </row>
    <row r="1240" spans="5:6" ht="12.75">
      <c r="E1240" s="26"/>
      <c r="F1240" s="26"/>
    </row>
    <row r="1241" spans="5:6" ht="12.75">
      <c r="E1241" s="26"/>
      <c r="F1241" s="26"/>
    </row>
    <row r="1242" spans="5:6" ht="12.75">
      <c r="E1242" s="26"/>
      <c r="F1242" s="26"/>
    </row>
    <row r="1243" spans="5:6" ht="12.75">
      <c r="E1243" s="26"/>
      <c r="F1243" s="26"/>
    </row>
    <row r="1244" spans="5:6" ht="12.75">
      <c r="E1244" s="26"/>
      <c r="F1244" s="26"/>
    </row>
    <row r="1245" spans="5:6" ht="12.75">
      <c r="E1245" s="26"/>
      <c r="F1245" s="26"/>
    </row>
    <row r="1246" spans="5:6" ht="12.75">
      <c r="E1246" s="26"/>
      <c r="F1246" s="26"/>
    </row>
    <row r="1247" spans="5:6" ht="12.75">
      <c r="E1247" s="26"/>
      <c r="F1247" s="26"/>
    </row>
    <row r="1248" spans="5:6" ht="12.75">
      <c r="E1248" s="26"/>
      <c r="F1248" s="26"/>
    </row>
    <row r="1249" spans="5:6" ht="12.75">
      <c r="E1249" s="26"/>
      <c r="F1249" s="26"/>
    </row>
    <row r="1250" spans="5:6" ht="12.75">
      <c r="E1250" s="26"/>
      <c r="F1250" s="26"/>
    </row>
    <row r="1251" spans="5:6" ht="12.75">
      <c r="E1251" s="26"/>
      <c r="F1251" s="26"/>
    </row>
    <row r="1252" spans="5:6" ht="12.75">
      <c r="E1252" s="26"/>
      <c r="F1252" s="26"/>
    </row>
    <row r="1253" spans="5:6" ht="12.75">
      <c r="E1253" s="26"/>
      <c r="F1253" s="26"/>
    </row>
    <row r="1254" spans="5:6" ht="12.75">
      <c r="E1254" s="26"/>
      <c r="F1254" s="26"/>
    </row>
    <row r="1255" spans="5:6" ht="12.75">
      <c r="E1255" s="26"/>
      <c r="F1255" s="26"/>
    </row>
    <row r="1256" spans="5:6" ht="12.75">
      <c r="E1256" s="26"/>
      <c r="F1256" s="26"/>
    </row>
    <row r="1257" spans="5:6" ht="12.75">
      <c r="E1257" s="26"/>
      <c r="F1257" s="26"/>
    </row>
    <row r="1258" spans="5:6" ht="12.75">
      <c r="E1258" s="26"/>
      <c r="F1258" s="26"/>
    </row>
    <row r="1259" spans="5:6" ht="12.75">
      <c r="E1259" s="26"/>
      <c r="F1259" s="26"/>
    </row>
    <row r="1260" spans="5:6" ht="12.75">
      <c r="E1260" s="26"/>
      <c r="F1260" s="26"/>
    </row>
    <row r="1261" spans="5:6" ht="12.75">
      <c r="E1261" s="26"/>
      <c r="F1261" s="26"/>
    </row>
    <row r="1262" spans="5:6" ht="12.75">
      <c r="E1262" s="26"/>
      <c r="F1262" s="26"/>
    </row>
    <row r="1263" spans="5:6" ht="12.75">
      <c r="E1263" s="26"/>
      <c r="F1263" s="26"/>
    </row>
    <row r="1264" spans="5:6" ht="12.75">
      <c r="E1264" s="26"/>
      <c r="F1264" s="26"/>
    </row>
    <row r="1265" spans="5:6" ht="12.75">
      <c r="E1265" s="26"/>
      <c r="F1265" s="26"/>
    </row>
    <row r="1266" spans="5:6" ht="12.75">
      <c r="E1266" s="26"/>
      <c r="F1266" s="26"/>
    </row>
    <row r="1267" spans="5:6" ht="12.75">
      <c r="E1267" s="26"/>
      <c r="F1267" s="26"/>
    </row>
    <row r="1268" spans="5:6" ht="12.75">
      <c r="E1268" s="26"/>
      <c r="F1268" s="26"/>
    </row>
    <row r="1269" spans="5:6" ht="12.75">
      <c r="E1269" s="26"/>
      <c r="F1269" s="26"/>
    </row>
    <row r="1270" spans="5:6" ht="12.75">
      <c r="E1270" s="26"/>
      <c r="F1270" s="26"/>
    </row>
    <row r="1271" spans="5:6" ht="12.75">
      <c r="E1271" s="26"/>
      <c r="F1271" s="26"/>
    </row>
    <row r="1272" spans="5:6" ht="12.75">
      <c r="E1272" s="26"/>
      <c r="F1272" s="26"/>
    </row>
    <row r="1273" spans="5:6" ht="12.75">
      <c r="E1273" s="26"/>
      <c r="F1273" s="26"/>
    </row>
    <row r="1274" spans="5:6" ht="12.75">
      <c r="E1274" s="26"/>
      <c r="F1274" s="26"/>
    </row>
    <row r="1275" spans="5:6" ht="12.75">
      <c r="E1275" s="26"/>
      <c r="F1275" s="26"/>
    </row>
    <row r="1276" spans="5:6" ht="12.75">
      <c r="E1276" s="26"/>
      <c r="F1276" s="26"/>
    </row>
    <row r="1277" spans="5:6" ht="12.75">
      <c r="E1277" s="26"/>
      <c r="F1277" s="26"/>
    </row>
    <row r="1278" spans="5:6" ht="12.75">
      <c r="E1278" s="26"/>
      <c r="F1278" s="26"/>
    </row>
    <row r="1279" spans="5:6" ht="12.75">
      <c r="E1279" s="26"/>
      <c r="F1279" s="26"/>
    </row>
    <row r="1280" spans="5:6" ht="12.75">
      <c r="E1280" s="26"/>
      <c r="F1280" s="26"/>
    </row>
    <row r="1281" spans="5:6" ht="12.75">
      <c r="E1281" s="26"/>
      <c r="F1281" s="26"/>
    </row>
    <row r="1282" spans="5:6" ht="12.75">
      <c r="E1282" s="26"/>
      <c r="F1282" s="26"/>
    </row>
    <row r="1283" spans="5:6" ht="12.75">
      <c r="E1283" s="26"/>
      <c r="F1283" s="26"/>
    </row>
    <row r="1284" spans="5:6" ht="12.75">
      <c r="E1284" s="26"/>
      <c r="F1284" s="26"/>
    </row>
    <row r="1285" spans="5:6" ht="12.75">
      <c r="E1285" s="26"/>
      <c r="F1285" s="26"/>
    </row>
    <row r="1286" spans="5:6" ht="12.75">
      <c r="E1286" s="26"/>
      <c r="F1286" s="26"/>
    </row>
    <row r="1287" spans="5:6" ht="12.75">
      <c r="E1287" s="26"/>
      <c r="F1287" s="26"/>
    </row>
    <row r="1288" spans="5:6" ht="12.75">
      <c r="E1288" s="26"/>
      <c r="F1288" s="26"/>
    </row>
    <row r="1289" spans="5:6" ht="12.75">
      <c r="E1289" s="26"/>
      <c r="F1289" s="26"/>
    </row>
    <row r="1290" spans="5:6" ht="12.75">
      <c r="E1290" s="26"/>
      <c r="F1290" s="26"/>
    </row>
    <row r="1291" spans="5:6" ht="12.75">
      <c r="E1291" s="26"/>
      <c r="F1291" s="26"/>
    </row>
    <row r="1292" spans="5:6" ht="12.75">
      <c r="E1292" s="26"/>
      <c r="F1292" s="26"/>
    </row>
    <row r="1293" spans="5:6" ht="12.75">
      <c r="E1293" s="26"/>
      <c r="F1293" s="26"/>
    </row>
    <row r="1294" spans="5:6" ht="12.75">
      <c r="E1294" s="26"/>
      <c r="F1294" s="26"/>
    </row>
    <row r="1295" spans="5:6" ht="12.75">
      <c r="E1295" s="26"/>
      <c r="F1295" s="26"/>
    </row>
    <row r="1296" spans="5:6" ht="12.75">
      <c r="E1296" s="26"/>
      <c r="F1296" s="26"/>
    </row>
    <row r="1297" spans="5:6" ht="12.75">
      <c r="E1297" s="26"/>
      <c r="F1297" s="26"/>
    </row>
    <row r="1298" spans="5:6" ht="12.75">
      <c r="E1298" s="26"/>
      <c r="F1298" s="26"/>
    </row>
    <row r="1299" spans="5:6" ht="12.75">
      <c r="E1299" s="26"/>
      <c r="F1299" s="26"/>
    </row>
    <row r="1300" spans="5:6" ht="12.75">
      <c r="E1300" s="26"/>
      <c r="F1300" s="26"/>
    </row>
    <row r="1301" spans="5:6" ht="12.75">
      <c r="E1301" s="26"/>
      <c r="F1301" s="26"/>
    </row>
    <row r="1302" spans="5:6" ht="12.75">
      <c r="E1302" s="26"/>
      <c r="F1302" s="26"/>
    </row>
    <row r="1303" spans="5:6" ht="12.75">
      <c r="E1303" s="26"/>
      <c r="F1303" s="26"/>
    </row>
    <row r="1304" spans="5:6" ht="12.75">
      <c r="E1304" s="26"/>
      <c r="F1304" s="26"/>
    </row>
    <row r="1305" spans="5:6" ht="12.75">
      <c r="E1305" s="26"/>
      <c r="F1305" s="26"/>
    </row>
    <row r="1306" spans="5:6" ht="12.75">
      <c r="E1306" s="26"/>
      <c r="F1306" s="26"/>
    </row>
    <row r="1307" spans="5:6" ht="12.75">
      <c r="E1307" s="26"/>
      <c r="F1307" s="26"/>
    </row>
    <row r="1308" spans="5:6" ht="12.75">
      <c r="E1308" s="26"/>
      <c r="F1308" s="26"/>
    </row>
    <row r="1309" spans="5:6" ht="12.75">
      <c r="E1309" s="26"/>
      <c r="F1309" s="26"/>
    </row>
    <row r="1310" spans="5:6" ht="12.75">
      <c r="E1310" s="26"/>
      <c r="F1310" s="26"/>
    </row>
    <row r="1311" spans="5:6" ht="12.75">
      <c r="E1311" s="26"/>
      <c r="F1311" s="26"/>
    </row>
    <row r="1312" spans="5:9" ht="12.75">
      <c r="E1312" s="26"/>
      <c r="F1312" s="26"/>
      <c r="G1312" s="24"/>
      <c r="H1312" s="24"/>
      <c r="I1312" s="24"/>
    </row>
  </sheetData>
  <sheetProtection/>
  <printOptions/>
  <pageMargins left="0.787401575" right="0.787401575" top="0.984251969" bottom="0.984251969" header="0.4921259845" footer="0.4921259845"/>
  <pageSetup horizontalDpi="355" verticalDpi="355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B429712</dc:creator>
  <cp:keywords/>
  <dc:description/>
  <cp:lastModifiedBy>Microsoft Office User</cp:lastModifiedBy>
  <cp:lastPrinted>2003-09-11T07:28:05Z</cp:lastPrinted>
  <dcterms:created xsi:type="dcterms:W3CDTF">2003-09-08T17:54:15Z</dcterms:created>
  <dcterms:modified xsi:type="dcterms:W3CDTF">2022-02-26T16:46:10Z</dcterms:modified>
  <cp:category/>
  <cp:version/>
  <cp:contentType/>
  <cp:contentStatus/>
</cp:coreProperties>
</file>